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15480" windowHeight="8160" tabRatio="802" activeTab="1"/>
  </bookViews>
  <sheets>
    <sheet name="Informationen" sheetId="1" r:id="rId1"/>
    <sheet name="Hauptmenü" sheetId="2" r:id="rId2"/>
    <sheet name="Dojo Daten" sheetId="3" r:id="rId3"/>
    <sheet name="Weiblich Einzel" sheetId="4" r:id="rId4"/>
    <sheet name="Weiblich Teams" sheetId="5" r:id="rId5"/>
    <sheet name="Männlich Einzel" sheetId="6" r:id="rId6"/>
    <sheet name="Männlich Teams" sheetId="7" r:id="rId7"/>
    <sheet name="Mixed Teams" sheetId="8" r:id="rId8"/>
    <sheet name="Kampfrichter" sheetId="9" r:id="rId9"/>
    <sheet name="Betreuer" sheetId="10" r:id="rId10"/>
    <sheet name="List" sheetId="11" state="hidden" r:id="rId11"/>
    <sheet name="Categories" sheetId="12" state="hidden" r:id="rId12"/>
  </sheets>
  <definedNames>
    <definedName name="_xlnm._FilterDatabase" localSheetId="11" hidden="1">'Categories'!$A$1:$K$60</definedName>
    <definedName name="Bundesland">'List'!$I$3:$I$18</definedName>
    <definedName name="CadFemaleInd">'Categories'!$E$2:$E$19</definedName>
    <definedName name="CadFemaleTeam" localSheetId="7">'Categories'!#REF!</definedName>
    <definedName name="CadFemaleTeam">'Categories'!#REF!</definedName>
    <definedName name="CadMaleInd">'Categories'!$F$2:$F$19</definedName>
    <definedName name="CadMaleTeam">'Categories'!$G$2:$G$8</definedName>
    <definedName name="ChildFemaleInd">'Categories'!$C$2:$C$66</definedName>
    <definedName name="ChildFemaleTeam" localSheetId="7">'Categories'!#REF!</definedName>
    <definedName name="ChildFemaleTeam">'Categories'!#REF!</definedName>
    <definedName name="ChildMaleInd">'Categories'!$D$2:$D$60</definedName>
    <definedName name="ChildMaleTeam" localSheetId="7">'Categories'!#REF!</definedName>
    <definedName name="ChildMaleTeam">'Categories'!#REF!</definedName>
    <definedName name="countries">'List'!$A$2:$A$199</definedName>
    <definedName name="_xlnm.Print_Area" localSheetId="9">'Betreuer'!$A$1:$E$12</definedName>
    <definedName name="_xlnm.Print_Area" localSheetId="2">'Dojo Daten'!$A$1:$G$25</definedName>
    <definedName name="_xlnm.Print_Area" localSheetId="1">'Hauptmenü'!$A$1:$G$47</definedName>
    <definedName name="_xlnm.Print_Area" localSheetId="0">'Informationen'!$A$1:$G$51</definedName>
    <definedName name="_xlnm.Print_Area" localSheetId="8">'Kampfrichter'!$A$1:$J$7</definedName>
    <definedName name="_xlnm.Print_Area" localSheetId="5">'Männlich Einzel'!$A$1:$H$27</definedName>
    <definedName name="_xlnm.Print_Area" localSheetId="6">'Männlich Teams'!$A$1:$I$26</definedName>
    <definedName name="_xlnm.Print_Area" localSheetId="7">'Mixed Teams'!$A$1:$I$26</definedName>
    <definedName name="_xlnm.Print_Area" localSheetId="3">'Weiblich Einzel'!$A$1:$H$27</definedName>
    <definedName name="_xlnm.Print_Area" localSheetId="4">'Weiblich Teams'!$A$1:$I$26</definedName>
    <definedName name="_xlnm.Print_Titles" localSheetId="9">'Betreuer'!$1:$2</definedName>
    <definedName name="_xlnm.Print_Titles" localSheetId="2">'Dojo Daten'!$1:$5</definedName>
    <definedName name="_xlnm.Print_Titles" localSheetId="1">'Hauptmenü'!$1:$5</definedName>
    <definedName name="_xlnm.Print_Titles" localSheetId="0">'Informationen'!$1:$5</definedName>
    <definedName name="_xlnm.Print_Titles" localSheetId="8">'Kampfrichter'!$1:$2</definedName>
    <definedName name="_xlnm.Print_Titles" localSheetId="5">'Männlich Einzel'!$1:$2</definedName>
    <definedName name="_xlnm.Print_Titles" localSheetId="6">'Männlich Teams'!$1:$2</definedName>
    <definedName name="_xlnm.Print_Titles" localSheetId="7">'Mixed Teams'!$1:$2</definedName>
    <definedName name="_xlnm.Print_Titles" localSheetId="3">'Weiblich Einzel'!$1:$2</definedName>
    <definedName name="_xlnm.Print_Titles" localSheetId="4">'Weiblich Teams'!$1:$2</definedName>
    <definedName name="Gender">'List'!$F$2:$F$3</definedName>
    <definedName name="JunFemaleInd" localSheetId="7">'Categories'!#REF!</definedName>
    <definedName name="JunFemaleInd">'Categories'!#REF!</definedName>
    <definedName name="JunFemaleTeam">'Categories'!$H$2:$H$8</definedName>
    <definedName name="JunMaleInd" localSheetId="7">'Categories'!#REF!</definedName>
    <definedName name="JunMaleInd">'Categories'!#REF!</definedName>
    <definedName name="JunMaleTeam">'Categories'!$I$2:$I$8</definedName>
    <definedName name="KataStyle1">'List'!$B$2:$B$6</definedName>
    <definedName name="KataStyle2">'List'!$C$2:$C$3</definedName>
    <definedName name="KumiteStyle">'List'!$D$2:$D$3</definedName>
    <definedName name="MaennlEinzel">'Categories'!$D$2:$D$28</definedName>
    <definedName name="MaennlTeams">'Categories'!$F$2:$F$4</definedName>
    <definedName name="MännlEinzel">'Categories'!$D$2:$D$17</definedName>
    <definedName name="MixedTeams">'Categories'!$G$2:$G$4</definedName>
    <definedName name="No.">#REF!</definedName>
    <definedName name="Referee">'List'!$G$2:$G$6</definedName>
    <definedName name="SenFemInd" localSheetId="7">'Categories'!#REF!</definedName>
    <definedName name="SenFemInd">'Categories'!#REF!</definedName>
    <definedName name="SenFemTeam" localSheetId="7">'Categories'!#REF!</definedName>
    <definedName name="SenFemTeam">'Categories'!#REF!</definedName>
    <definedName name="SenMaleInd" localSheetId="7">'Categories'!#REF!</definedName>
    <definedName name="SenMaleInd">'Categories'!#REF!</definedName>
    <definedName name="SenMaleTeam" localSheetId="7">'Categories'!#REF!</definedName>
    <definedName name="SenMaleTeam">'Categories'!#REF!</definedName>
    <definedName name="Status">'List'!$E$2:$E$6</definedName>
    <definedName name="Team">'List'!$H$2:$H$9</definedName>
    <definedName name="Test">#REF!</definedName>
    <definedName name="WeiblEinzel">'Categories'!$C$2:$C$28</definedName>
    <definedName name="WeiblTeams">'Categories'!$E$2:$E$4</definedName>
  </definedNames>
  <calcPr fullCalcOnLoad="1"/>
</workbook>
</file>

<file path=xl/comments10.xml><?xml version="1.0" encoding="utf-8"?>
<comments xmlns="http://schemas.openxmlformats.org/spreadsheetml/2006/main">
  <authors>
    <author>Roland Dietrich</author>
  </authors>
  <commentList>
    <comment ref="E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Wählen sie das Geschlecht je Person durch Klick auf den Pfeil am Zellenrand !</t>
        </r>
      </text>
    </comment>
    <comment ref="B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beim Nachnamen alles in GROSSBUCHSTABEN schreiben !</t>
        </r>
      </text>
    </comment>
    <comment ref="C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nur den ersten Buchstaben des Vornamens groß schreiben, alle anderen klein !</t>
        </r>
      </text>
    </comment>
  </commentList>
</comments>
</file>

<file path=xl/comments3.xml><?xml version="1.0" encoding="utf-8"?>
<comments xmlns="http://schemas.openxmlformats.org/spreadsheetml/2006/main">
  <authors>
    <author>Roland Dietrich</author>
    <author>.</author>
  </authors>
  <commentList>
    <comment ref="C7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Vollständigen Namen des Dojos eingeben:</t>
        </r>
        <r>
          <rPr>
            <sz val="9"/>
            <rFont val="Tahoma"/>
            <family val="2"/>
          </rPr>
          <t xml:space="preserve">
z.B.: </t>
        </r>
        <r>
          <rPr>
            <b/>
            <sz val="9"/>
            <rFont val="Tahoma"/>
            <family val="2"/>
          </rPr>
          <t>Budokai Schwerin e.V.</t>
        </r>
      </text>
    </comment>
    <comment ref="C9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Kurznamen des Dojos eingeben:</t>
        </r>
        <r>
          <rPr>
            <sz val="9"/>
            <rFont val="Tahoma"/>
            <family val="2"/>
          </rPr>
          <t xml:space="preserve">
z.B.: </t>
        </r>
        <r>
          <rPr>
            <b/>
            <sz val="9"/>
            <rFont val="Tahoma"/>
            <family val="2"/>
          </rPr>
          <t>Budokai Schwerin</t>
        </r>
        <r>
          <rPr>
            <sz val="9"/>
            <rFont val="Tahoma"/>
            <family val="2"/>
          </rPr>
          <t xml:space="preserve">
</t>
        </r>
      </text>
    </comment>
    <comment ref="C23" authorId="1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Bundesland aus Liste auswählen: </t>
        </r>
        <r>
          <rPr>
            <b/>
            <sz val="6"/>
            <rFont val="Tahoma"/>
            <family val="2"/>
          </rPr>
          <t>dazu 1x in das gelbe Feld klicken &amp; auf das kleine Dreieck am rechten Rand klicken und Bundesland auswählen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z.B.: </t>
        </r>
        <r>
          <rPr>
            <b/>
            <sz val="9"/>
            <rFont val="Tahoma"/>
            <family val="2"/>
          </rPr>
          <t>Mecklenburg-Vorpommern</t>
        </r>
      </text>
    </comment>
    <comment ref="C16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e-mail-Adresse der Kontaktperson eingeben:</t>
        </r>
        <r>
          <rPr>
            <sz val="9"/>
            <rFont val="Tahoma"/>
            <family val="2"/>
          </rPr>
          <t xml:space="preserve">
z.B.: </t>
        </r>
        <r>
          <rPr>
            <b/>
            <sz val="9"/>
            <rFont val="Tahoma"/>
            <family val="2"/>
          </rPr>
          <t>thomas.ufert@gmx.de</t>
        </r>
      </text>
    </comment>
    <comment ref="C19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Strasse &amp; Haus-Nr. des Dojos </t>
        </r>
        <r>
          <rPr>
            <b/>
            <sz val="7"/>
            <rFont val="Tahoma"/>
            <family val="2"/>
          </rPr>
          <t>(Postadresse der Geschäftsstelle/des Dojoleiters)</t>
        </r>
        <r>
          <rPr>
            <b/>
            <sz val="9"/>
            <rFont val="Tahoma"/>
            <family val="2"/>
          </rPr>
          <t xml:space="preserve"> eingeben:</t>
        </r>
        <r>
          <rPr>
            <sz val="9"/>
            <rFont val="Tahoma"/>
            <family val="2"/>
          </rPr>
          <t xml:space="preserve">
z.B.: </t>
        </r>
        <r>
          <rPr>
            <b/>
            <sz val="9"/>
            <rFont val="Tahoma"/>
            <family val="2"/>
          </rPr>
          <t>Grunthalplatz 14</t>
        </r>
      </text>
    </comment>
    <comment ref="C21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PLZ &amp; Ort des Dojos </t>
        </r>
        <r>
          <rPr>
            <b/>
            <sz val="7"/>
            <rFont val="Tahoma"/>
            <family val="2"/>
          </rPr>
          <t>(Postadresse der Geschäftsstelle/des Dojoleiters)</t>
        </r>
        <r>
          <rPr>
            <b/>
            <sz val="9"/>
            <rFont val="Tahoma"/>
            <family val="2"/>
          </rPr>
          <t xml:space="preserve"> eingeben:</t>
        </r>
        <r>
          <rPr>
            <sz val="9"/>
            <rFont val="Tahoma"/>
            <family val="2"/>
          </rPr>
          <t xml:space="preserve">
z.B.: </t>
        </r>
        <r>
          <rPr>
            <b/>
            <sz val="9"/>
            <rFont val="Tahoma"/>
            <family val="2"/>
          </rPr>
          <t>19053 Schwerin</t>
        </r>
      </text>
    </comment>
    <comment ref="C14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Handy-Nr. der Kontaktperson eingeben:</t>
        </r>
        <r>
          <rPr>
            <sz val="9"/>
            <rFont val="Tahoma"/>
            <family val="2"/>
          </rPr>
          <t xml:space="preserve">
z.B.: </t>
        </r>
        <r>
          <rPr>
            <b/>
            <sz val="9"/>
            <rFont val="Tahoma"/>
            <family val="2"/>
          </rPr>
          <t>0179-2315690</t>
        </r>
      </text>
    </comment>
    <comment ref="C12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Namen der Kontaktperson am Wettkampftag </t>
        </r>
        <r>
          <rPr>
            <b/>
            <sz val="6"/>
            <rFont val="Tahoma"/>
            <family val="2"/>
          </rPr>
          <t>(Dojoleiter oder, wenn dieser nicht mitkommt, des verantwortlichen Betreuers)</t>
        </r>
        <r>
          <rPr>
            <b/>
            <sz val="9"/>
            <rFont val="Tahoma"/>
            <family val="2"/>
          </rPr>
          <t xml:space="preserve"> eingeben:</t>
        </r>
        <r>
          <rPr>
            <sz val="9"/>
            <rFont val="Tahoma"/>
            <family val="2"/>
          </rPr>
          <t xml:space="preserve">
z.B.: </t>
        </r>
        <r>
          <rPr>
            <b/>
            <sz val="9"/>
            <rFont val="Tahoma"/>
            <family val="2"/>
          </rPr>
          <t>Thomas Ufert</t>
        </r>
      </text>
    </comment>
    <comment ref="C25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Homepage-Adresse des Dojos eingeben:</t>
        </r>
        <r>
          <rPr>
            <sz val="9"/>
            <rFont val="Tahoma"/>
            <family val="2"/>
          </rPr>
          <t xml:space="preserve">
z.B.: </t>
        </r>
        <r>
          <rPr>
            <b/>
            <sz val="9"/>
            <rFont val="Tahoma"/>
            <family val="2"/>
          </rPr>
          <t>www.karate-in-schwerin.de</t>
        </r>
      </text>
    </comment>
  </commentList>
</comments>
</file>

<file path=xl/comments4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Wählen Sie die Kategorie für jede Starterin durch Klick auf den Pfeil am Zellenrand !</t>
        </r>
      </text>
    </comment>
    <comment ref="C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beim Nachnamen alles in GROSSBUCHSTABEN schreiben !</t>
        </r>
      </text>
    </comment>
    <comment ref="D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nur den ersten Buchstaben des Vornamens groß schreiben, alle anderen klein !</t>
        </r>
      </text>
    </comment>
    <comment ref="E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Angabe der Graduierung
</t>
        </r>
        <r>
          <rPr>
            <sz val="9"/>
            <rFont val="Tahoma"/>
            <family val="2"/>
          </rPr>
          <t xml:space="preserve">z.B. </t>
        </r>
        <r>
          <rPr>
            <b/>
            <sz val="9"/>
            <rFont val="Tahoma"/>
            <family val="2"/>
          </rPr>
          <t xml:space="preserve">6. Kyu </t>
        </r>
        <r>
          <rPr>
            <sz val="9"/>
            <rFont val="Tahoma"/>
            <family val="2"/>
          </rPr>
          <t>oder</t>
        </r>
        <r>
          <rPr>
            <b/>
            <sz val="9"/>
            <rFont val="Tahoma"/>
            <family val="2"/>
          </rPr>
          <t xml:space="preserve"> 2. Dan</t>
        </r>
      </text>
    </comment>
    <comment ref="F3" authorId="1">
      <text>
        <r>
          <rPr>
            <sz val="9"/>
            <rFont val="Tahoma"/>
            <family val="2"/>
          </rPr>
          <t xml:space="preserve">Notiz:
Format: </t>
        </r>
        <r>
          <rPr>
            <b/>
            <sz val="9"/>
            <rFont val="Tahoma"/>
            <family val="2"/>
          </rPr>
          <t>TT.MM.JJJJ</t>
        </r>
        <r>
          <rPr>
            <sz val="9"/>
            <rFont val="Tahoma"/>
            <family val="2"/>
          </rPr>
          <t xml:space="preserve"> (Tag.Monat.Jahr)
z.B.: </t>
        </r>
        <r>
          <rPr>
            <b/>
            <sz val="9"/>
            <rFont val="Tahoma"/>
            <family val="2"/>
          </rPr>
          <t>01.02.2000</t>
        </r>
      </text>
    </comment>
  </commentList>
</comments>
</file>

<file path=xl/comments5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Wählen Sie die Kategorie für jedes Teammitglied durch Klick auf den Pfeil am Zellenrand !</t>
        </r>
      </text>
    </comment>
    <comment ref="C3" authorId="0">
      <text>
        <r>
          <rPr>
            <sz val="9"/>
            <rFont val="Tahoma"/>
            <family val="2"/>
          </rPr>
          <t>Notiz:</t>
        </r>
        <r>
          <rPr>
            <b/>
            <sz val="9"/>
            <rFont val="Tahoma"/>
            <family val="2"/>
          </rPr>
          <t xml:space="preserve">
Wählen Sie die Team Nr. für jede Starterin durch Klick auf den Pfeil am Zellenrand !</t>
        </r>
      </text>
    </comment>
    <comment ref="D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beim Nachnamen alles in GROSSBUCHSTABEN schreiben !</t>
        </r>
      </text>
    </comment>
    <comment ref="E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nur den ersten Buchstaben des Vornamens groß schreiben, alle anderen klein !</t>
        </r>
      </text>
    </comment>
    <comment ref="G3" authorId="1">
      <text>
        <r>
          <rPr>
            <sz val="9"/>
            <rFont val="Tahoma"/>
            <family val="2"/>
          </rPr>
          <t xml:space="preserve">Notiz:
Format: </t>
        </r>
        <r>
          <rPr>
            <b/>
            <sz val="9"/>
            <rFont val="Tahoma"/>
            <family val="2"/>
          </rPr>
          <t>TT.MM.JJJJ</t>
        </r>
        <r>
          <rPr>
            <sz val="9"/>
            <rFont val="Tahoma"/>
            <family val="2"/>
          </rPr>
          <t xml:space="preserve"> (Tag.Monat.Jahr)
z.B.: </t>
        </r>
        <r>
          <rPr>
            <b/>
            <sz val="9"/>
            <rFont val="Tahoma"/>
            <family val="2"/>
          </rPr>
          <t>01.02.2000</t>
        </r>
      </text>
    </comment>
    <comment ref="F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Angabe der Graduierung
</t>
        </r>
        <r>
          <rPr>
            <sz val="9"/>
            <rFont val="Tahoma"/>
            <family val="2"/>
          </rPr>
          <t xml:space="preserve">z.B. </t>
        </r>
        <r>
          <rPr>
            <b/>
            <sz val="9"/>
            <rFont val="Tahoma"/>
            <family val="2"/>
          </rPr>
          <t xml:space="preserve">6. Kyu </t>
        </r>
        <r>
          <rPr>
            <sz val="9"/>
            <rFont val="Tahoma"/>
            <family val="2"/>
          </rPr>
          <t>oder</t>
        </r>
        <r>
          <rPr>
            <b/>
            <sz val="9"/>
            <rFont val="Tahoma"/>
            <family val="2"/>
          </rPr>
          <t xml:space="preserve"> 2. Dan</t>
        </r>
      </text>
    </comment>
  </commentList>
</comments>
</file>

<file path=xl/comments6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Wählen Sie die Kategorie für jeden Starter durch Klick auf den Pfeil am Zellenrand !</t>
        </r>
      </text>
    </comment>
    <comment ref="C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beim Nachnamen alles in GROSSBUCHSTABEN schreiben !</t>
        </r>
      </text>
    </comment>
    <comment ref="F3" authorId="1">
      <text>
        <r>
          <rPr>
            <sz val="9"/>
            <rFont val="Tahoma"/>
            <family val="2"/>
          </rPr>
          <t xml:space="preserve">Notiz:
Format: </t>
        </r>
        <r>
          <rPr>
            <b/>
            <sz val="9"/>
            <rFont val="Tahoma"/>
            <family val="2"/>
          </rPr>
          <t>TT.MM.JJJJ</t>
        </r>
        <r>
          <rPr>
            <sz val="9"/>
            <rFont val="Tahoma"/>
            <family val="2"/>
          </rPr>
          <t xml:space="preserve"> (Tag.Monat.Jahr)
z.B.: </t>
        </r>
        <r>
          <rPr>
            <b/>
            <sz val="9"/>
            <rFont val="Tahoma"/>
            <family val="2"/>
          </rPr>
          <t>01.02.2000</t>
        </r>
      </text>
    </comment>
    <comment ref="D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nur den ersten Buchstaben des Vornamens groß schreiben, alle anderen klein !</t>
        </r>
      </text>
    </comment>
    <comment ref="E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Angabe der Graduierung
</t>
        </r>
        <r>
          <rPr>
            <sz val="9"/>
            <rFont val="Tahoma"/>
            <family val="2"/>
          </rPr>
          <t xml:space="preserve">z.B. </t>
        </r>
        <r>
          <rPr>
            <b/>
            <sz val="9"/>
            <rFont val="Tahoma"/>
            <family val="2"/>
          </rPr>
          <t xml:space="preserve">6. Kyu </t>
        </r>
        <r>
          <rPr>
            <sz val="9"/>
            <rFont val="Tahoma"/>
            <family val="2"/>
          </rPr>
          <t>oder</t>
        </r>
        <r>
          <rPr>
            <b/>
            <sz val="9"/>
            <rFont val="Tahoma"/>
            <family val="2"/>
          </rPr>
          <t xml:space="preserve"> 2. Dan</t>
        </r>
      </text>
    </comment>
  </commentList>
</comments>
</file>

<file path=xl/comments7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Wählen Sie die Kategorie für jedes Teammitglied durch Klick auf den Pfeil am Zellenrand !</t>
        </r>
      </text>
    </comment>
    <comment ref="C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Wählen Sie die Team Nr. für jeden Starter durch Klick auf den Pfeil am Zellenrand !</t>
        </r>
      </text>
    </comment>
    <comment ref="D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beim Nachnamen alles in GROSSBUCHSTABEN schreiben !</t>
        </r>
      </text>
    </comment>
    <comment ref="E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nur den ersten Buchstaben des Vornamens groß schreiben, alle anderen klein !</t>
        </r>
      </text>
    </comment>
    <comment ref="F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Angabe der Graduierung
</t>
        </r>
        <r>
          <rPr>
            <sz val="9"/>
            <rFont val="Tahoma"/>
            <family val="2"/>
          </rPr>
          <t xml:space="preserve">z.B. </t>
        </r>
        <r>
          <rPr>
            <b/>
            <sz val="9"/>
            <rFont val="Tahoma"/>
            <family val="2"/>
          </rPr>
          <t xml:space="preserve">6. Kyu </t>
        </r>
        <r>
          <rPr>
            <sz val="9"/>
            <rFont val="Tahoma"/>
            <family val="2"/>
          </rPr>
          <t>oder</t>
        </r>
        <r>
          <rPr>
            <b/>
            <sz val="9"/>
            <rFont val="Tahoma"/>
            <family val="2"/>
          </rPr>
          <t xml:space="preserve"> 2. Dan</t>
        </r>
      </text>
    </comment>
    <comment ref="G3" authorId="1">
      <text>
        <r>
          <rPr>
            <sz val="9"/>
            <rFont val="Tahoma"/>
            <family val="2"/>
          </rPr>
          <t xml:space="preserve">Notiz:
Format: </t>
        </r>
        <r>
          <rPr>
            <b/>
            <sz val="9"/>
            <rFont val="Tahoma"/>
            <family val="2"/>
          </rPr>
          <t>TT.MM.JJJJ</t>
        </r>
        <r>
          <rPr>
            <sz val="9"/>
            <rFont val="Tahoma"/>
            <family val="2"/>
          </rPr>
          <t xml:space="preserve"> (Tag.Monat.Jahr)
z.B.: </t>
        </r>
        <r>
          <rPr>
            <b/>
            <sz val="9"/>
            <rFont val="Tahoma"/>
            <family val="2"/>
          </rPr>
          <t>01.02.2000</t>
        </r>
      </text>
    </comment>
  </commentList>
</comments>
</file>

<file path=xl/comments8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Wählen Sie die Kategorie für jedes Teammitglied durch Klick auf den Pfeil am Zellenrand !</t>
        </r>
      </text>
    </comment>
    <comment ref="C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Wählen Sie die Team Nr. für jeden Starter durch Klick auf den Pfeil am Zellenrand !</t>
        </r>
      </text>
    </comment>
    <comment ref="D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beim Nachnamen alles in GROSSBUCHSTABEN schreiben !</t>
        </r>
      </text>
    </comment>
    <comment ref="E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nur den ersten Buchstaben des Vornamens groß schreiben, alle anderen klein !</t>
        </r>
      </text>
    </comment>
    <comment ref="G3" authorId="1">
      <text>
        <r>
          <rPr>
            <sz val="9"/>
            <rFont val="Tahoma"/>
            <family val="2"/>
          </rPr>
          <t xml:space="preserve">Notiz:
Format: </t>
        </r>
        <r>
          <rPr>
            <b/>
            <sz val="9"/>
            <rFont val="Tahoma"/>
            <family val="2"/>
          </rPr>
          <t>TT.MM.JJJJ</t>
        </r>
        <r>
          <rPr>
            <sz val="9"/>
            <rFont val="Tahoma"/>
            <family val="2"/>
          </rPr>
          <t xml:space="preserve"> (Tag.Monat.Jahr)
z.B.: </t>
        </r>
        <r>
          <rPr>
            <b/>
            <sz val="9"/>
            <rFont val="Tahoma"/>
            <family val="2"/>
          </rPr>
          <t>01.02.2000</t>
        </r>
      </text>
    </comment>
    <comment ref="F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Angabe der Graduierung
</t>
        </r>
        <r>
          <rPr>
            <sz val="9"/>
            <rFont val="Tahoma"/>
            <family val="2"/>
          </rPr>
          <t xml:space="preserve">z.B. </t>
        </r>
        <r>
          <rPr>
            <b/>
            <sz val="9"/>
            <rFont val="Tahoma"/>
            <family val="2"/>
          </rPr>
          <t xml:space="preserve">6. Kyu </t>
        </r>
        <r>
          <rPr>
            <sz val="9"/>
            <rFont val="Tahoma"/>
            <family val="2"/>
          </rPr>
          <t>oder</t>
        </r>
        <r>
          <rPr>
            <b/>
            <sz val="9"/>
            <rFont val="Tahoma"/>
            <family val="2"/>
          </rPr>
          <t xml:space="preserve"> 2. Dan</t>
        </r>
      </text>
    </comment>
  </commentList>
</comments>
</file>

<file path=xl/comments9.xml><?xml version="1.0" encoding="utf-8"?>
<comments xmlns="http://schemas.openxmlformats.org/spreadsheetml/2006/main">
  <authors>
    <author>Roland Dietrich</author>
    <author>.</author>
  </authors>
  <commentList>
    <comment ref="C3" authorId="0">
      <text>
        <r>
          <rPr>
            <sz val="9"/>
            <rFont val="Tahoma"/>
            <family val="2"/>
          </rPr>
          <t xml:space="preserve">Notiz:
Wählen Sie den Kata Stil je Kampfrichter durch Klick auf den Pfeil am Zellenrand
</t>
        </r>
      </text>
    </comment>
    <comment ref="D3" authorId="0">
      <text>
        <r>
          <rPr>
            <sz val="9"/>
            <rFont val="Tahoma"/>
            <family val="2"/>
          </rPr>
          <t>Notiz:
Wählen Sie den Kumite Stil je Kampfrichter durch Klick auf den Pfeil am Zellenrand</t>
        </r>
      </text>
    </comment>
    <comment ref="E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beim Nachnamen alles in GROSSBUCHSTABEN schreiben !</t>
        </r>
      </text>
    </comment>
    <comment ref="F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Bitte nur den ersten Buchstaben des Vornamens groß schreiben, alle anderen klein !</t>
        </r>
      </text>
    </comment>
    <comment ref="H3" authorId="1">
      <text>
        <r>
          <rPr>
            <sz val="9"/>
            <rFont val="Tahoma"/>
            <family val="2"/>
          </rPr>
          <t xml:space="preserve">Notiz:
Format: </t>
        </r>
        <r>
          <rPr>
            <b/>
            <sz val="9"/>
            <rFont val="Tahoma"/>
            <family val="2"/>
          </rPr>
          <t>TT.MM.JJJJ</t>
        </r>
        <r>
          <rPr>
            <sz val="9"/>
            <rFont val="Tahoma"/>
            <family val="2"/>
          </rPr>
          <t xml:space="preserve"> (Tag.Monat.Jahr)
z.B.: </t>
        </r>
        <r>
          <rPr>
            <b/>
            <sz val="9"/>
            <rFont val="Tahoma"/>
            <family val="2"/>
          </rPr>
          <t>04.04.1981</t>
        </r>
      </text>
    </comment>
    <comment ref="G3" authorId="0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 xml:space="preserve">Angabe des Dan-Grades
</t>
        </r>
        <r>
          <rPr>
            <sz val="9"/>
            <rFont val="Tahoma"/>
            <family val="2"/>
          </rPr>
          <t xml:space="preserve">z.B. </t>
        </r>
        <r>
          <rPr>
            <b/>
            <sz val="9"/>
            <rFont val="Tahoma"/>
            <family val="2"/>
          </rPr>
          <t>3. Dan</t>
        </r>
      </text>
    </comment>
    <comment ref="I3" authorId="1">
      <text>
        <r>
          <rPr>
            <sz val="9"/>
            <rFont val="Tahoma"/>
            <family val="2"/>
          </rPr>
          <t>Notiz:
Anschrift (</t>
        </r>
        <r>
          <rPr>
            <b/>
            <sz val="9"/>
            <rFont val="Tahoma"/>
            <family val="2"/>
          </rPr>
          <t>Str., Nr., PLZ, Ort</t>
        </r>
        <r>
          <rPr>
            <sz val="9"/>
            <rFont val="Tahoma"/>
            <family val="2"/>
          </rPr>
          <t xml:space="preserve">)
z.B.: </t>
        </r>
        <r>
          <rPr>
            <b/>
            <sz val="9"/>
            <rFont val="Tahoma"/>
            <family val="2"/>
          </rPr>
          <t>Grunthalplatz 14, 19053 Schwerin</t>
        </r>
      </text>
    </comment>
    <comment ref="J3" authorId="1">
      <text>
        <r>
          <rPr>
            <sz val="9"/>
            <rFont val="Tahoma"/>
            <family val="2"/>
          </rPr>
          <t xml:space="preserve">Notiz:
</t>
        </r>
        <r>
          <rPr>
            <b/>
            <sz val="9"/>
            <rFont val="Tahoma"/>
            <family val="2"/>
          </rPr>
          <t>e-mail-Adresse des Kampfrichters</t>
        </r>
        <r>
          <rPr>
            <sz val="9"/>
            <rFont val="Tahoma"/>
            <family val="2"/>
          </rPr>
          <t xml:space="preserve">
z.B. </t>
        </r>
        <r>
          <rPr>
            <b/>
            <sz val="9"/>
            <rFont val="Tahoma"/>
            <family val="2"/>
          </rPr>
          <t>thomas.ufert@gmx.de</t>
        </r>
      </text>
    </comment>
  </commentList>
</comments>
</file>

<file path=xl/sharedStrings.xml><?xml version="1.0" encoding="utf-8"?>
<sst xmlns="http://schemas.openxmlformats.org/spreadsheetml/2006/main" count="692" uniqueCount="486">
  <si>
    <t>Gender</t>
  </si>
  <si>
    <t>No.</t>
  </si>
  <si>
    <t>Kata Style 1</t>
  </si>
  <si>
    <t>Kumite Style</t>
  </si>
  <si>
    <t>Kata Style 2</t>
  </si>
  <si>
    <t>Goju-Ryu</t>
  </si>
  <si>
    <t>Shito-Ryu</t>
  </si>
  <si>
    <t>Shorin-Ryu</t>
  </si>
  <si>
    <t>Shotokan</t>
  </si>
  <si>
    <t>Wado-Ryu</t>
  </si>
  <si>
    <t>Kobudo-Long</t>
  </si>
  <si>
    <t>Kobudo-Short</t>
  </si>
  <si>
    <t>Ippon</t>
  </si>
  <si>
    <t>Sanbon</t>
  </si>
  <si>
    <t>Status</t>
  </si>
  <si>
    <t>President</t>
  </si>
  <si>
    <t>Vice President</t>
  </si>
  <si>
    <t>Official</t>
  </si>
  <si>
    <t>Secretary General</t>
  </si>
  <si>
    <t>Interpreter</t>
  </si>
  <si>
    <t>Referee</t>
  </si>
  <si>
    <t>NEW</t>
  </si>
  <si>
    <t>Judge</t>
  </si>
  <si>
    <t>Senior Referee</t>
  </si>
  <si>
    <t>Italy</t>
  </si>
  <si>
    <t>Countries</t>
  </si>
  <si>
    <t>Albania</t>
  </si>
  <si>
    <t>Andorra</t>
  </si>
  <si>
    <t>Argentina</t>
  </si>
  <si>
    <t>Armenia</t>
  </si>
  <si>
    <t>Australia</t>
  </si>
  <si>
    <t>Austria</t>
  </si>
  <si>
    <t>Azerbaijan</t>
  </si>
  <si>
    <t>Belarus</t>
  </si>
  <si>
    <t>Belgium</t>
  </si>
  <si>
    <t>Bosnia and Herzegovina</t>
  </si>
  <si>
    <t>Brazil</t>
  </si>
  <si>
    <t>Bulgaria</t>
  </si>
  <si>
    <t>Cambodia</t>
  </si>
  <si>
    <t>Chile</t>
  </si>
  <si>
    <t>Croatia</t>
  </si>
  <si>
    <t>Cyprus</t>
  </si>
  <si>
    <t>Czech Republic</t>
  </si>
  <si>
    <t>Denmark</t>
  </si>
  <si>
    <t>England</t>
  </si>
  <si>
    <t>Estonia</t>
  </si>
  <si>
    <t>European Union</t>
  </si>
  <si>
    <t>Finland</t>
  </si>
  <si>
    <t>France</t>
  </si>
  <si>
    <t>Germany</t>
  </si>
  <si>
    <t>Greece</t>
  </si>
  <si>
    <t>Hungary</t>
  </si>
  <si>
    <t>Iran</t>
  </si>
  <si>
    <t>Ireland</t>
  </si>
  <si>
    <t>Israel</t>
  </si>
  <si>
    <t>Japan</t>
  </si>
  <si>
    <t>Laos</t>
  </si>
  <si>
    <t>Latvia</t>
  </si>
  <si>
    <t>Lebanon</t>
  </si>
  <si>
    <t>Lithuania</t>
  </si>
  <si>
    <t>Luxembourg</t>
  </si>
  <si>
    <t>Malta</t>
  </si>
  <si>
    <t>Monaco</t>
  </si>
  <si>
    <t>Montenegro</t>
  </si>
  <si>
    <t>Nepal</t>
  </si>
  <si>
    <t>Netherlands</t>
  </si>
  <si>
    <t>Northern Ireland</t>
  </si>
  <si>
    <t>Norway</t>
  </si>
  <si>
    <t>Poland</t>
  </si>
  <si>
    <t>Portugal</t>
  </si>
  <si>
    <t>Republic of Srpska</t>
  </si>
  <si>
    <t>Romania</t>
  </si>
  <si>
    <t>Russia</t>
  </si>
  <si>
    <t>Scotland</t>
  </si>
  <si>
    <t>Serbia</t>
  </si>
  <si>
    <t>Slovakia</t>
  </si>
  <si>
    <t>Slovenia</t>
  </si>
  <si>
    <t>South Africa</t>
  </si>
  <si>
    <t>Spain</t>
  </si>
  <si>
    <t>Sri Lanka</t>
  </si>
  <si>
    <t>Sweden</t>
  </si>
  <si>
    <t>Switzerland</t>
  </si>
  <si>
    <t>Trinidad and Tobago</t>
  </si>
  <si>
    <t>Turkey</t>
  </si>
  <si>
    <t>Ukraine</t>
  </si>
  <si>
    <t>Executive Senior Referee</t>
  </si>
  <si>
    <t>Referee-Status</t>
  </si>
  <si>
    <t>Team-No.</t>
  </si>
  <si>
    <t>1. Team</t>
  </si>
  <si>
    <t>2. Team</t>
  </si>
  <si>
    <t>3. Team</t>
  </si>
  <si>
    <t>4. Team</t>
  </si>
  <si>
    <t>5. Team</t>
  </si>
  <si>
    <t>6. Team</t>
  </si>
  <si>
    <t>7. Team</t>
  </si>
  <si>
    <t>8. Team</t>
  </si>
  <si>
    <t>Kazakhstan</t>
  </si>
  <si>
    <t>India</t>
  </si>
  <si>
    <t>Bangladesh</t>
  </si>
  <si>
    <t>Pakistan</t>
  </si>
  <si>
    <t>Afghanistan</t>
  </si>
  <si>
    <t>Algeria</t>
  </si>
  <si>
    <t>Angola</t>
  </si>
  <si>
    <t>Antigua and Barbuda</t>
  </si>
  <si>
    <t>Bahrain</t>
  </si>
  <si>
    <t>Barbados</t>
  </si>
  <si>
    <t>Belize</t>
  </si>
  <si>
    <t>Benin</t>
  </si>
  <si>
    <t>Bhutan</t>
  </si>
  <si>
    <t>Bolivia</t>
  </si>
  <si>
    <t>Botswana</t>
  </si>
  <si>
    <t>Brunei</t>
  </si>
  <si>
    <t>Burkina Faso</t>
  </si>
  <si>
    <t>Burundi</t>
  </si>
  <si>
    <t>Cameroon</t>
  </si>
  <si>
    <t>Canada</t>
  </si>
  <si>
    <t>Cape Verde</t>
  </si>
  <si>
    <t>Central African Republic</t>
  </si>
  <si>
    <t>Chad</t>
  </si>
  <si>
    <t>China</t>
  </si>
  <si>
    <t>Colombia</t>
  </si>
  <si>
    <t>Comoros</t>
  </si>
  <si>
    <t>Costa Rica</t>
  </si>
  <si>
    <t>Cote d'Ivoire</t>
  </si>
  <si>
    <t>Cuba</t>
  </si>
  <si>
    <t>Congo</t>
  </si>
  <si>
    <t>Djibouti</t>
  </si>
  <si>
    <t>East Timor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</si>
  <si>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</si>
  <si>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</si>
  <si>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</si>
  <si>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</si>
  <si>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</si>
  <si>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</si>
  <si>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</si>
  <si>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</si>
  <si>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</si>
  <si>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</si>
  <si>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</si>
  <si>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</si>
  <si>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</si>
  <si>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</si>
  <si>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Guyana</t>
  </si>
  <si>
    <t>Haiti</t>
  </si>
  <si>
    <t>Honduras</t>
  </si>
  <si>
    <t>Iceland</t>
  </si>
  <si>
    <t>Indonesia</t>
  </si>
  <si>
    <t>Iraq</t>
  </si>
  <si>
    <t>Jamaica</t>
  </si>
  <si>
    <t>Jordan</t>
  </si>
  <si>
    <t>Kenya</t>
  </si>
  <si>
    <t>Kiribati</t>
  </si>
  <si>
    <t>Korea, North</t>
  </si>
  <si>
    <t>Korea, South</t>
  </si>
  <si>
    <t>Kuwait</t>
  </si>
  <si>
    <t>Lesotho</t>
  </si>
  <si>
    <t>Liberia</t>
  </si>
  <si>
    <t>Libya</t>
  </si>
  <si>
    <t>Liechtenstein</t>
  </si>
  <si>
    <t>Macedonia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</si>
  <si>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</si>
  <si>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</si>
  <si>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</si>
  <si>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</si>
  <si>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</si>
  <si>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</si>
  <si>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</si>
  <si>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</si>
  <si>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</si>
  <si>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</si>
  <si>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</si>
  <si>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</si>
  <si>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Morocco</t>
  </si>
  <si>
    <t>Mozambique</t>
  </si>
  <si>
    <t>Myanmar (Burma)</t>
  </si>
  <si>
    <t>Namibia</t>
  </si>
  <si>
    <t>Nauru</t>
  </si>
  <si>
    <t>New Zealand</t>
  </si>
  <si>
    <t>Nicaragua</t>
  </si>
  <si>
    <t>Niger</t>
  </si>
  <si>
    <t>Nigeria</t>
  </si>
  <si>
    <t>Oman</t>
  </si>
  <si>
    <t>Palau</t>
  </si>
  <si>
    <t>Panama</t>
  </si>
  <si>
    <t>Papua New Guinea</t>
  </si>
  <si>
    <t>Paraguay</t>
  </si>
  <si>
    <t>Peru</t>
  </si>
  <si>
    <t>Philippines</t>
  </si>
  <si>
    <t>Qatar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</si>
  <si>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</si>
  <si>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</si>
  <si>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</si>
  <si>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</si>
  <si>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</si>
  <si>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</si>
  <si>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</si>
  <si>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Saudia Arabia</t>
  </si>
  <si>
    <t>Senegal</t>
  </si>
  <si>
    <t>Seychelles</t>
  </si>
  <si>
    <t>Sierra Leone</t>
  </si>
  <si>
    <t>Singapore</t>
  </si>
  <si>
    <t>Solomon Islands</t>
  </si>
  <si>
    <t>Somalia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</si>
  <si>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</si>
  <si>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</si>
  <si>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</si>
  <si>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</si>
  <si>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</si>
  <si>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</si>
  <si>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</si>
  <si>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</si>
  <si>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</si>
  <si>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Tunisia</t>
  </si>
  <si>
    <t>Turkmenistan</t>
  </si>
  <si>
    <t>Tuvalu</t>
  </si>
  <si>
    <t>Uganda</t>
  </si>
  <si>
    <t>United Arab Emirates</t>
  </si>
  <si>
    <t>United Kingdom</t>
  </si>
  <si>
    <t>U.S.A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</si>
  <si>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</si>
  <si>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</si>
  <si>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</si>
  <si>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</si>
  <si>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</si>
  <si>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</si>
  <si>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</si>
  <si>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</si>
  <si>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Dominican Republic</t>
  </si>
  <si>
    <t>ALL Categories</t>
  </si>
  <si>
    <t>Kyrgyz Republic</t>
  </si>
  <si>
    <t>Deutscher JKA-Karate Bund e.V.</t>
  </si>
  <si>
    <t>Meldebogen</t>
  </si>
  <si>
    <t>Meisterschaft:</t>
  </si>
  <si>
    <t>Datum:</t>
  </si>
  <si>
    <t>Ort:</t>
  </si>
  <si>
    <t>Land:</t>
  </si>
  <si>
    <t>Schwerin</t>
  </si>
  <si>
    <t>B E M E R K U N G E N:</t>
  </si>
  <si>
    <t xml:space="preserve">  Die Daten werden nach der Rücksendung automatisch in ein Wettkampf-Organisations-Programm eingelesen !</t>
  </si>
  <si>
    <t>Kontoinhaber:</t>
  </si>
  <si>
    <t>Bank:</t>
  </si>
  <si>
    <t>Sparkasse Mecklenburg-Schwerin</t>
  </si>
  <si>
    <t>Betreff:</t>
  </si>
  <si>
    <t>Ausfälle:</t>
  </si>
  <si>
    <r>
      <t xml:space="preserve">Dojoname </t>
    </r>
    <r>
      <rPr>
        <b/>
        <vertAlign val="superscript"/>
        <sz val="12"/>
        <rFont val="Arial"/>
        <family val="2"/>
      </rPr>
      <t>(1)</t>
    </r>
    <r>
      <rPr>
        <b/>
        <sz val="14"/>
        <rFont val="Arial"/>
        <family val="2"/>
      </rPr>
      <t>:</t>
    </r>
  </si>
  <si>
    <r>
      <t xml:space="preserve">Dojoname-Kurz </t>
    </r>
    <r>
      <rPr>
        <b/>
        <vertAlign val="superscript"/>
        <sz val="12"/>
        <rFont val="Arial"/>
        <family val="2"/>
      </rPr>
      <t>(2)</t>
    </r>
    <r>
      <rPr>
        <b/>
        <sz val="14"/>
        <rFont val="Arial"/>
        <family val="2"/>
      </rPr>
      <t>:</t>
    </r>
  </si>
  <si>
    <t>Kontakt-Person:</t>
  </si>
  <si>
    <t>Telefon:</t>
  </si>
  <si>
    <t>Weiblich Einzel</t>
  </si>
  <si>
    <t>Weiblich Teams</t>
  </si>
  <si>
    <t>Männlich Einzel</t>
  </si>
  <si>
    <t>Männlich Teams</t>
  </si>
  <si>
    <t>Kampfrichter</t>
  </si>
  <si>
    <t>NAME</t>
  </si>
  <si>
    <t>Vorname</t>
  </si>
  <si>
    <t>Geschlecht</t>
  </si>
  <si>
    <t>Kategorie</t>
  </si>
  <si>
    <t>Geburtsdatum</t>
  </si>
  <si>
    <t>Team Nr</t>
  </si>
  <si>
    <t>Männlich</t>
  </si>
  <si>
    <t>Weiblich</t>
  </si>
  <si>
    <t>Kata Stil</t>
  </si>
  <si>
    <t>Kumite Stil</t>
  </si>
  <si>
    <r>
      <t>Schritt 1:</t>
    </r>
    <r>
      <rPr>
        <b/>
        <i/>
        <sz val="11"/>
        <rFont val="Arial"/>
        <family val="2"/>
      </rPr>
      <t xml:space="preserve"> Generelle Informationen für die Meldung</t>
    </r>
  </si>
  <si>
    <r>
      <t>Schritt 2:</t>
    </r>
    <r>
      <rPr>
        <b/>
        <i/>
        <sz val="11"/>
        <rFont val="Arial"/>
        <family val="2"/>
      </rPr>
      <t xml:space="preserve"> Geben Sie ihre Dojodaten ein</t>
    </r>
  </si>
  <si>
    <t>Mixed</t>
  </si>
  <si>
    <t>Mixed Teams</t>
  </si>
  <si>
    <t xml:space="preserve">Die Anzahl der Betreuer setzt sich folgendermaßen zusammen: </t>
  </si>
  <si>
    <t>Betreuer</t>
  </si>
  <si>
    <t>- Das Format der einzelnen Tabellenblätter NICHT verändern und auch keine Zeilen/Spalten einfügen/löschen !</t>
  </si>
  <si>
    <t>Nur namentlich benannte Betreuer dürfen in den Innenraum der Halle!</t>
  </si>
  <si>
    <r>
      <t xml:space="preserve">  Die jeweils letzte Spalte </t>
    </r>
    <r>
      <rPr>
        <b/>
        <sz val="8"/>
        <color indexed="12"/>
        <rFont val="Verdana"/>
        <family val="2"/>
      </rPr>
      <t>"Event Alter"</t>
    </r>
    <r>
      <rPr>
        <b/>
        <sz val="11"/>
        <color indexed="12"/>
        <rFont val="Verdana"/>
        <family val="2"/>
      </rPr>
      <t xml:space="preserve"> gibt nach Eintrag des Geburtsdatums automatisch das Alter am Turniertag an!</t>
    </r>
  </si>
  <si>
    <t xml:space="preserve">-&gt; 1 Betreuer bei einem bis fünf Teilnehmern; </t>
  </si>
  <si>
    <t xml:space="preserve">-&gt; 2 Betreuer bei sechs bis zehn Teilnehmern und </t>
  </si>
  <si>
    <t>-&gt; max. 3 Betreuer ab elf Teilnehmern !</t>
  </si>
  <si>
    <r>
      <t>Schritt 4:</t>
    </r>
    <r>
      <rPr>
        <b/>
        <i/>
        <sz val="11"/>
        <rFont val="Arial"/>
        <family val="2"/>
      </rPr>
      <t xml:space="preserve"> Wählen Sie die entsprechende Schaltfläche zur Eingabe der Kampfrichter und Betreuer.</t>
    </r>
  </si>
  <si>
    <r>
      <t xml:space="preserve">                </t>
    </r>
    <r>
      <rPr>
        <b/>
        <i/>
        <sz val="11"/>
        <rFont val="Arial"/>
        <family val="2"/>
      </rPr>
      <t xml:space="preserve"> Thomas.Ufert@gmx.de</t>
    </r>
  </si>
  <si>
    <t>Startgelder für ausgefallene bzw. zusammengelegte Wettkampfgruppen oder nicht antretende</t>
  </si>
  <si>
    <t>Aktive (z.B. wegen Krankheit) werden nicht erstattet bzw. sind nach Meldung und Nichtstart</t>
  </si>
  <si>
    <t>trotzdem fällig!</t>
  </si>
  <si>
    <t xml:space="preserve">           -&gt; 1 Betreuer bei einem bis fünf Teilnehmern; </t>
  </si>
  <si>
    <t xml:space="preserve">           -&gt; 2 Betreuer bei sechs bis zehn Teilnehmern und </t>
  </si>
  <si>
    <t xml:space="preserve">           -&gt; max. 3 Betreuer ab elf Teilnehmern !</t>
  </si>
  <si>
    <t>Kampfrichter Status</t>
  </si>
  <si>
    <t>Mecklenburg-Vorpommern</t>
  </si>
  <si>
    <t>Bundesland:</t>
  </si>
  <si>
    <t>Bundesland</t>
  </si>
  <si>
    <t>Berlin</t>
  </si>
  <si>
    <t>Baden-Württemberg</t>
  </si>
  <si>
    <t>Bayern</t>
  </si>
  <si>
    <t>Brandenburg</t>
  </si>
  <si>
    <t>Bremen</t>
  </si>
  <si>
    <t>Hamburg</t>
  </si>
  <si>
    <t>Hessen</t>
  </si>
  <si>
    <t>Niedersachsen</t>
  </si>
  <si>
    <t>Nordrhein-Westfahlen</t>
  </si>
  <si>
    <t>Rheinland-Pfalz</t>
  </si>
  <si>
    <t>Saarland</t>
  </si>
  <si>
    <t>Sachsen</t>
  </si>
  <si>
    <t>Sachsen-Anhalt</t>
  </si>
  <si>
    <t>Schleswig-Holstein</t>
  </si>
  <si>
    <t>Thüringen</t>
  </si>
  <si>
    <t>IBAN:</t>
  </si>
  <si>
    <t>BIC:</t>
  </si>
  <si>
    <t>PLZ / Ort:</t>
  </si>
  <si>
    <t xml:space="preserve">       Informationen</t>
  </si>
  <si>
    <r>
      <t>- </t>
    </r>
    <r>
      <rPr>
        <b/>
        <u val="single"/>
        <sz val="11"/>
        <color indexed="12"/>
        <rFont val="Verdana"/>
        <family val="2"/>
      </rPr>
      <t>Meldeschluss:</t>
    </r>
  </si>
  <si>
    <r>
      <t xml:space="preserve">- </t>
    </r>
    <r>
      <rPr>
        <b/>
        <u val="single"/>
        <sz val="11"/>
        <color indexed="10"/>
        <rFont val="Verdana"/>
        <family val="2"/>
      </rPr>
      <t>S T A R T G E B Ü H R E N:</t>
    </r>
  </si>
  <si>
    <r>
      <t xml:space="preserve">- </t>
    </r>
    <r>
      <rPr>
        <b/>
        <sz val="11"/>
        <color indexed="10"/>
        <rFont val="Verdana"/>
        <family val="2"/>
      </rPr>
      <t>Alle Teilnehmer müssen am Veranstaltungstag das ihrer gemeldeten Altersgruppe entsprechende Alter haben.</t>
    </r>
  </si>
  <si>
    <r>
      <t xml:space="preserve">- </t>
    </r>
    <r>
      <rPr>
        <b/>
        <sz val="11"/>
        <color indexed="10"/>
        <rFont val="Verdana"/>
        <family val="2"/>
      </rPr>
      <t>Die gültigen Karate-Pässe müssen am Wettkampftag mit sich geführt werden; sie werden vor jedem Start kontrolliert!</t>
    </r>
  </si>
  <si>
    <r>
      <t xml:space="preserve">- Alle weiteren Informationen beim Ausrichter Thomas Ufert oder unter </t>
    </r>
    <r>
      <rPr>
        <b/>
        <sz val="11"/>
        <color indexed="10"/>
        <rFont val="Verdana"/>
        <family val="2"/>
      </rPr>
      <t>www.karate-in-schwerin.de -&gt; Ost-DM</t>
    </r>
  </si>
  <si>
    <t>- Einzelstart:</t>
  </si>
  <si>
    <t>- Kata Team:</t>
  </si>
  <si>
    <t>- Kumite Team:</t>
  </si>
  <si>
    <t>Die Startgebühren sind zeitgleich mit der Meldung auf das folgende Ausrichterkonto zu überweisen:</t>
  </si>
  <si>
    <r>
      <t xml:space="preserve">Füllen Sie die Arbeitsblätter sorgfältig und komplett aus und beachten Sie vor allem das </t>
    </r>
    <r>
      <rPr>
        <b/>
        <i/>
        <sz val="11"/>
        <color indexed="10"/>
        <rFont val="Arial"/>
        <family val="2"/>
      </rPr>
      <t>Format für das Geburtsdatum (TT.MM.JJJJ)</t>
    </r>
    <r>
      <rPr>
        <b/>
        <i/>
        <sz val="11"/>
        <rFont val="Arial"/>
        <family val="2"/>
      </rPr>
      <t>.</t>
    </r>
  </si>
  <si>
    <t>Lesen Sie diese Informationen sorgfältig, bevor Sie mit der Meldung beginnen - klicke dafür auf den folgenden Link...</t>
  </si>
  <si>
    <t>e-mail:</t>
  </si>
  <si>
    <t>Graduierung</t>
  </si>
  <si>
    <t>Budokai Schwerin e.V.</t>
  </si>
  <si>
    <r>
      <t>(1)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z.B.:</t>
    </r>
    <r>
      <rPr>
        <sz val="10"/>
        <rFont val="Arial"/>
        <family val="2"/>
      </rPr>
      <t xml:space="preserve"> Budokai Schwerin e.V.</t>
    </r>
  </si>
  <si>
    <t>Homepage:</t>
  </si>
  <si>
    <r>
      <t>(9)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z.B.:</t>
    </r>
    <r>
      <rPr>
        <sz val="10"/>
        <rFont val="Arial"/>
        <family val="2"/>
      </rPr>
      <t xml:space="preserve"> www.karate-in-schwerin.de</t>
    </r>
  </si>
  <si>
    <r>
      <t>(8)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z.B.:</t>
    </r>
    <r>
      <rPr>
        <sz val="10"/>
        <rFont val="Arial"/>
        <family val="2"/>
      </rPr>
      <t xml:space="preserve"> Mecklenburg-Vorpommern</t>
    </r>
  </si>
  <si>
    <r>
      <t>(7)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z.B.:</t>
    </r>
    <r>
      <rPr>
        <sz val="10"/>
        <rFont val="Arial"/>
        <family val="2"/>
      </rPr>
      <t xml:space="preserve"> 19053 Schwerin</t>
    </r>
  </si>
  <si>
    <r>
      <t>(6)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z.B.:</t>
    </r>
    <r>
      <rPr>
        <sz val="10"/>
        <rFont val="Arial"/>
        <family val="2"/>
      </rPr>
      <t xml:space="preserve"> Grunthalplatz 14</t>
    </r>
  </si>
  <si>
    <t>Strasse / Nr.:</t>
  </si>
  <si>
    <t>Dojoanschrift</t>
  </si>
  <si>
    <r>
      <t>(2)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z.B.:</t>
    </r>
    <r>
      <rPr>
        <sz val="10"/>
        <rFont val="Arial"/>
        <family val="2"/>
      </rPr>
      <t xml:space="preserve"> Budokai Schwerin</t>
    </r>
  </si>
  <si>
    <r>
      <t>(3)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z.B.:</t>
    </r>
    <r>
      <rPr>
        <sz val="10"/>
        <rFont val="Arial"/>
        <family val="2"/>
      </rPr>
      <t xml:space="preserve"> Thomas Ufert</t>
    </r>
  </si>
  <si>
    <r>
      <t>(4)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z.B.:</t>
    </r>
    <r>
      <rPr>
        <sz val="10"/>
        <rFont val="Arial"/>
        <family val="2"/>
      </rPr>
      <t xml:space="preserve"> 0179-2315690</t>
    </r>
  </si>
  <si>
    <r>
      <t>(5)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z.B.:</t>
    </r>
    <r>
      <rPr>
        <sz val="10"/>
        <rFont val="Arial"/>
        <family val="2"/>
      </rPr>
      <t xml:space="preserve"> thomas.ufert@gmx.de</t>
    </r>
  </si>
  <si>
    <r>
      <t xml:space="preserve">Event Alter
</t>
    </r>
    <r>
      <rPr>
        <b/>
        <sz val="5"/>
        <color indexed="23"/>
        <rFont val="Verdana"/>
        <family val="2"/>
      </rPr>
      <t>(wird berechnet)</t>
    </r>
  </si>
  <si>
    <t>e-mail</t>
  </si>
  <si>
    <t>Anschrift</t>
  </si>
  <si>
    <t xml:space="preserve">  in die andere Gruppe einfügen, um Schreibfehler zu minimieren!</t>
  </si>
  <si>
    <t xml:space="preserve"> </t>
  </si>
  <si>
    <t>Die Anzahl der Betreuer setzt sich folgendermaßen zusammen:</t>
  </si>
  <si>
    <t>In jedem Arbeitsblatt finden Sie oben rechts eine Schaltfläche "Hauptmenü".</t>
  </si>
  <si>
    <t>- Nur die gelb unterlegten Felder in den folgenden Tabellenblättern sind auszufüllen!</t>
  </si>
  <si>
    <r>
      <t xml:space="preserve">- Bei Mehrfachstarts bitte die Felder </t>
    </r>
    <r>
      <rPr>
        <b/>
        <sz val="11"/>
        <color indexed="10"/>
        <rFont val="Verdana"/>
        <family val="2"/>
      </rPr>
      <t>"NAME", "Vorname", "Geburtsdatum" und "Graduierung"</t>
    </r>
    <r>
      <rPr>
        <b/>
        <sz val="11"/>
        <color indexed="12"/>
        <rFont val="Verdana"/>
        <family val="2"/>
      </rPr>
      <t xml:space="preserve"> per </t>
    </r>
    <r>
      <rPr>
        <b/>
        <sz val="11"/>
        <color indexed="10"/>
        <rFont val="Verdana"/>
        <family val="2"/>
      </rPr>
      <t>"Kopieren und Einfügen"</t>
    </r>
  </si>
  <si>
    <t>Bei Mehrfachstarts bitte "NAME", "Vorname", "Geburtsdatum" und "Graduierung" kopieren &amp; einfügen, um Schreibfehler zu vermeiden</t>
  </si>
  <si>
    <r>
      <t>Schritt 3:</t>
    </r>
    <r>
      <rPr>
        <b/>
        <i/>
        <sz val="11"/>
        <rFont val="Arial"/>
        <family val="2"/>
      </rPr>
      <t xml:space="preserve"> Geben Sie ihre Teilnehmer/innen/Teams ein und wählen die dazugehörige Kategorie.</t>
    </r>
  </si>
  <si>
    <r>
      <t>Schritt 5:</t>
    </r>
    <r>
      <rPr>
        <b/>
        <i/>
        <sz val="11"/>
        <rFont val="Arial"/>
        <family val="2"/>
      </rPr>
      <t xml:space="preserve"> Bitte diese ausgefüllte Meldedatei lokal speichern und dann als Anhang an den Ausrichter Thomas Ufert per e-mail schicken:</t>
    </r>
  </si>
  <si>
    <r>
      <t xml:space="preserve">                </t>
    </r>
    <r>
      <rPr>
        <b/>
        <i/>
        <sz val="11"/>
        <rFont val="Arial"/>
        <family val="2"/>
      </rPr>
      <t xml:space="preserve"> Kontodaten auf dem Tabellenblatt </t>
    </r>
    <r>
      <rPr>
        <b/>
        <i/>
        <sz val="11"/>
        <color indexed="10"/>
        <rFont val="Arial"/>
        <family val="2"/>
      </rPr>
      <t>"Informationen"</t>
    </r>
    <r>
      <rPr>
        <b/>
        <i/>
        <sz val="11"/>
        <rFont val="Arial"/>
        <family val="2"/>
      </rPr>
      <t xml:space="preserve"> - Link siehe oben!</t>
    </r>
  </si>
  <si>
    <r>
      <t xml:space="preserve">- Bei Fragen bitte telefonisch an den Ausrichter Thomas Ufert wenden: </t>
    </r>
    <r>
      <rPr>
        <b/>
        <sz val="11"/>
        <color indexed="10"/>
        <rFont val="Verdana"/>
        <family val="2"/>
      </rPr>
      <t>0179 - 23 15 690.</t>
    </r>
  </si>
  <si>
    <t>18,00 € pro Team</t>
  </si>
  <si>
    <r>
      <t xml:space="preserve">16,00 € pro Starter </t>
    </r>
    <r>
      <rPr>
        <sz val="11"/>
        <color indexed="12"/>
        <rFont val="Verdana"/>
        <family val="2"/>
      </rPr>
      <t>(bei maximal 2 Einzelstarts: ob nur Kata-Einzel oder nur Kumite-Einzel oder beides)</t>
    </r>
  </si>
  <si>
    <r>
      <t xml:space="preserve">24,00 € pro Starter </t>
    </r>
    <r>
      <rPr>
        <sz val="11"/>
        <color indexed="12"/>
        <rFont val="Verdana"/>
        <family val="2"/>
      </rPr>
      <t>(bei 3 Einzelstarts: Doppelstart in Kata-Einzel ab 18 J. + ab 30 bzw. 35 J. und Kumite-Einzel)</t>
    </r>
  </si>
  <si>
    <t>DE21 1405 2000 0301 1655 80</t>
  </si>
  <si>
    <t>NOLA DE21 LWL</t>
  </si>
  <si>
    <r>
      <t>Schritt 6:</t>
    </r>
    <r>
      <rPr>
        <b/>
        <i/>
        <sz val="11"/>
        <rFont val="Arial"/>
        <family val="2"/>
      </rPr>
      <t xml:space="preserve"> Die Startgebühren sind dann umgehend bis zum Meldeschluss auf das angegebene Vereinskonto zu überweisen:</t>
    </r>
  </si>
  <si>
    <t>01</t>
  </si>
  <si>
    <t>02</t>
  </si>
  <si>
    <t>03</t>
  </si>
  <si>
    <t>04</t>
  </si>
  <si>
    <t>05</t>
  </si>
  <si>
    <t>06</t>
  </si>
  <si>
    <t>07</t>
  </si>
  <si>
    <t>08</t>
  </si>
  <si>
    <t>Kata Einzel 8-11 J. weiblich 7.-6. Kyu</t>
  </si>
  <si>
    <t>Kata Einzel 8-11 J. männlich 7.-6. Kyu</t>
  </si>
  <si>
    <t>Kata Einzel 8-11 J. weiblich ab 5. Kyu</t>
  </si>
  <si>
    <t>Kata Einzel 8-11 J. männlich ab 5. Kyu</t>
  </si>
  <si>
    <t xml:space="preserve">Kata Team 8-11 J. Mix ab 7. Kyu </t>
  </si>
  <si>
    <t>09</t>
  </si>
  <si>
    <t>10</t>
  </si>
  <si>
    <t>11</t>
  </si>
  <si>
    <t>12</t>
  </si>
  <si>
    <t>13</t>
  </si>
  <si>
    <t>Kata Einzel 12-13 J. weiblich 7.-6. Kyu</t>
  </si>
  <si>
    <t>Kata Einzel 12-13 J. männlich 7.-6. Kyu</t>
  </si>
  <si>
    <t>Kihon-Ippon Kumite 8-11 J. männlich 7.-6. Kyu</t>
  </si>
  <si>
    <t>Kihon-Ippon Kumite 12-13 J. weiblich 7.-6. Kyu</t>
  </si>
  <si>
    <t>Kihon-Ippon Kumite 8-11 J. männlich ab 5. Kyu</t>
  </si>
  <si>
    <t>Kihon-Ippon Kumite 8-11 J. weiblich ab 5. Kyu</t>
  </si>
  <si>
    <t>Kihon-Ippon Kumite 8-11 J. weiblich 7.-6. Kyu</t>
  </si>
  <si>
    <t>Kihon-Ippon Kumite 12-13 J. männlich 7.-6. Kyu</t>
  </si>
  <si>
    <t>14</t>
  </si>
  <si>
    <t>Kata Einzel 12-13 J. weiblich ab 5. Kyu</t>
  </si>
  <si>
    <t>15</t>
  </si>
  <si>
    <t>Jiyu-Ippon Kumite 12-13 J. weiblich 5.-4. Kyu</t>
  </si>
  <si>
    <t>16</t>
  </si>
  <si>
    <t>Jiyu Kumite Einzel 12-13 J. weiblich ab 3. Kyu (Shobu Ippon)</t>
  </si>
  <si>
    <t>17</t>
  </si>
  <si>
    <t>18</t>
  </si>
  <si>
    <t>19</t>
  </si>
  <si>
    <t>Kata Einzel 12-13 J. männlich ab 5. Kyu</t>
  </si>
  <si>
    <t>Jiyu-Ippon Kumite 12-13 J. männlich 5.-4. Kyu</t>
  </si>
  <si>
    <t>Jiyu Kumite Einzel 12-13 J. männlich ab 3. Kyu (Shobu Ippon)</t>
  </si>
  <si>
    <t>20</t>
  </si>
  <si>
    <t xml:space="preserve">Kata Team 12-14 J. Mix ab 7. Kyu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</si>
  <si>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</si>
  <si>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</si>
  <si>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</si>
  <si>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</si>
  <si>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</si>
  <si>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</si>
  <si>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</si>
  <si>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</si>
  <si>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</si>
  <si>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</si>
  <si>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Kata Einzel 14-15 J. weiblich 7.-6. Kyu</t>
  </si>
  <si>
    <t>Kihon-Ippon Kumite 14-15 J. weiblich 7.-6. Kyu</t>
  </si>
  <si>
    <t>Kata Einzel 14-15 J. männlich 7.-6. Kyu</t>
  </si>
  <si>
    <t>Kihon-Ippon Kumite 14-15 J. männlich 7.-6. Kyu</t>
  </si>
  <si>
    <t>Kata Einzel 14-15 J. weiblich ab 5. Kyu</t>
  </si>
  <si>
    <t>Jiyu-Ippon Kumite 14-15 J. weiblich 5.-4. Kyu</t>
  </si>
  <si>
    <t>Jiyu Kumite Einzel 14-15 J. weiblich ab 3. Kyu (Shobu Ippon)</t>
  </si>
  <si>
    <t>Kata Einzel 14-15 J. männlich ab 5. Kyu</t>
  </si>
  <si>
    <t>Jiyu-Ippon Kumite 14-15 J. männlich 5.-4. Kyu</t>
  </si>
  <si>
    <t>Jiyu Kumite Einzel 14-15 J. männlich ab 3. Kyu (Shobu Ippon)</t>
  </si>
  <si>
    <t>31</t>
  </si>
  <si>
    <t>Kata Einzel 16-17 J. weiblich 7.-6. Kyu</t>
  </si>
  <si>
    <t>32</t>
  </si>
  <si>
    <t>Kihon-Ippon Kumite 16-17 J. weiblich 7.-6. Kyu</t>
  </si>
  <si>
    <t>33</t>
  </si>
  <si>
    <t>Kata Einzel 16-17 J. männlich 7.-6. Kyu</t>
  </si>
  <si>
    <t>34</t>
  </si>
  <si>
    <t>Kihon-Ippon Kumite 16-17 J. männlich 7.-6. Kyu</t>
  </si>
  <si>
    <t>35</t>
  </si>
  <si>
    <t>Kata Einzel 16-17 J. weiblich 5.-4. Kyu</t>
  </si>
  <si>
    <t>36</t>
  </si>
  <si>
    <t>Jiyu-Ippon Kumite 16-17 J. weiblich 5.-4. Kyu</t>
  </si>
  <si>
    <t>37</t>
  </si>
  <si>
    <t>38</t>
  </si>
  <si>
    <t>Kata Einzel 16-17 J. männlich 5.-4. Kyu</t>
  </si>
  <si>
    <t>Jiyu-Ippon Kumite 16-17 J. männlich 5.-4. Kyu</t>
  </si>
  <si>
    <t>39</t>
  </si>
  <si>
    <t>Kata Einzel 16-17 J. weiblich ab 3. Kyu</t>
  </si>
  <si>
    <t>40</t>
  </si>
  <si>
    <t>Jiyu Kumite Einzel 16-17 J. weiblich ab 3. Kyu (Shobu Ippon)</t>
  </si>
  <si>
    <t>41</t>
  </si>
  <si>
    <t>42</t>
  </si>
  <si>
    <t>Kata Einzel 16-17 J. männlich ab 3. Kyu</t>
  </si>
  <si>
    <t>Jiyu Kumite Einzel 16-17 J. männlich ab 3. Kyu (Shobu Ippon)</t>
  </si>
  <si>
    <t>43</t>
  </si>
  <si>
    <t xml:space="preserve">Kata Team 15-17 J. Mix ab 7. Kyu </t>
  </si>
  <si>
    <t>44</t>
  </si>
  <si>
    <t>Jiyu Kumite Team 15-17 J. weiblich ab 3. Kyu (Shobu Ippon)</t>
  </si>
  <si>
    <t>45</t>
  </si>
  <si>
    <t>Jiyu Kumite Team 15-17 J. männlich ab 3. Kyu (Shobu Ippon)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</si>
  <si>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</si>
  <si>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</si>
  <si>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</si>
  <si>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</si>
  <si>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</si>
  <si>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</si>
  <si>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</si>
  <si>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</si>
  <si>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</si>
  <si>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</si>
  <si>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</si>
  <si>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</si>
  <si>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Kata Einzel ab 18 J. weiblich 7.-6. Kyu</t>
  </si>
  <si>
    <t>Kihon-Ippon Kumite ab 18 J. weiblich 7.-6. Kyu</t>
  </si>
  <si>
    <t>Kata Einzel ab 18 J. männlich 7.-6. Kyu</t>
  </si>
  <si>
    <t>Kihon-Ippon Kumite ab 18 J. männlich 7.-6. Kyu</t>
  </si>
  <si>
    <t>Kata Einzel ab 18 J. weiblich 5.-4. Kyu</t>
  </si>
  <si>
    <t>Jiyu-Ippon Kumite ab 18 J. weiblich 5.-4. Kyu</t>
  </si>
  <si>
    <t>Kata Einzel ab 18 J. männlich 5.-4. Kyu</t>
  </si>
  <si>
    <t>Jiyu-Ippon Kumite ab 18 J. männlich 5.-4. Kyu</t>
  </si>
  <si>
    <t>Jiyu Kumite Einzel ab 18 J. weiblich ab 3. Kyu (Shobu Ippon)</t>
  </si>
  <si>
    <t>Jiyu Kumite Einzel ab 18 J. männlich ab 3. Kyu (Shobu Ippon)</t>
  </si>
  <si>
    <t>58</t>
  </si>
  <si>
    <t>59</t>
  </si>
  <si>
    <t>Kata Einzel ab 30 J. weiblich ab 3. Kyu</t>
  </si>
  <si>
    <t>Kata Einzel 18-29 J. weiblich ab 3. Kyu</t>
  </si>
  <si>
    <t>Kata Einzel 18-34 J. männlich ab 3. Kyu</t>
  </si>
  <si>
    <t>Kata Einzel ab 35 J. männlich ab 3. Kyu</t>
  </si>
  <si>
    <t>60</t>
  </si>
  <si>
    <t xml:space="preserve">Kata Team ab 18 J. weiblich ab 7. Kyu </t>
  </si>
  <si>
    <t>61</t>
  </si>
  <si>
    <t xml:space="preserve">Kata Team ab 18 J. männlich ab 7. Kyu </t>
  </si>
  <si>
    <t>62</t>
  </si>
  <si>
    <t>Jiyu Kumite Team ab 18 J. weiblich ab 3. Kyu (Shobu Ippon)</t>
  </si>
  <si>
    <t>63</t>
  </si>
  <si>
    <t>Jiyu Kumite Team ab 18 J. männlich ab 3. Kyu (Shobu Ippon)</t>
  </si>
  <si>
    <r>
      <t xml:space="preserve">- Diese vollständig ausgefüllte Meldedatei speichern und per E-mail-Anhang senden an: </t>
    </r>
    <r>
      <rPr>
        <b/>
        <sz val="11"/>
        <color indexed="10"/>
        <rFont val="Verdana"/>
        <family val="2"/>
      </rPr>
      <t>thomas.ufert@gmx.de</t>
    </r>
  </si>
  <si>
    <t>17. Ostdeutsche JKA-Karate Meisterschaften</t>
  </si>
  <si>
    <t>Samstag, 21.04.2018</t>
  </si>
  <si>
    <r>
      <rPr>
        <b/>
        <i/>
        <u val="single"/>
        <sz val="12"/>
        <color indexed="10"/>
        <rFont val="Verdana"/>
        <family val="2"/>
      </rPr>
      <t>Montag, 16.04.2018</t>
    </r>
    <r>
      <rPr>
        <b/>
        <sz val="11"/>
        <color indexed="10"/>
        <rFont val="Verdana"/>
        <family val="2"/>
      </rPr>
      <t xml:space="preserve"> (Verspätet eingehende Meldungen werden nicht berücksichtigt!)</t>
    </r>
  </si>
  <si>
    <t>Ost-DM 2018 + Dojoname.</t>
  </si>
  <si>
    <t xml:space="preserve">                 Meldeschluss:   Montag, 16.04.2018 !</t>
  </si>
  <si>
    <t>Alter</t>
  </si>
  <si>
    <t>Starten Sie die Meldung durch Klick auf eine der unten angegebenen Schaltflächen. Beginnen Sie mit "Informationen" und lesen die dortigen Hinweise.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</si>
</sst>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07]dddd\,\ d\.\ mmmm\ yyyy"/>
    <numFmt numFmtId="173" formatCode="[$-407]d/\ mmmm\ yyyy;@"/>
    <numFmt numFmtId="174" formatCode="d/m/yyyy;@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91">
    <font>
      <sz val="11"/>
      <color theme="1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b/>
      <u val="single"/>
      <sz val="11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b/>
      <sz val="10"/>
      <color indexed="8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Verdana"/>
      <family val="2"/>
    </font>
    <font>
      <b/>
      <sz val="10"/>
      <color indexed="10"/>
      <name val="MS Sans Serif"/>
      <family val="2"/>
    </font>
    <font>
      <b/>
      <sz val="10"/>
      <color indexed="23"/>
      <name val="Verdana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8"/>
      <name val="Arial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60"/>
      <name val="Verdana"/>
      <family val="2"/>
    </font>
    <font>
      <b/>
      <sz val="10"/>
      <color indexed="60"/>
      <name val="Verdana"/>
      <family val="2"/>
    </font>
    <font>
      <b/>
      <sz val="8"/>
      <color indexed="12"/>
      <name val="Verdana"/>
      <family val="2"/>
    </font>
    <font>
      <b/>
      <i/>
      <sz val="12"/>
      <color indexed="10"/>
      <name val="Verdana"/>
      <family val="2"/>
    </font>
    <font>
      <b/>
      <sz val="10"/>
      <color indexed="22"/>
      <name val="Verdan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1"/>
      <color indexed="10"/>
      <name val="Verdana"/>
      <family val="2"/>
    </font>
    <font>
      <b/>
      <i/>
      <u val="single"/>
      <sz val="12"/>
      <color indexed="10"/>
      <name val="Verdana"/>
      <family val="2"/>
    </font>
    <font>
      <b/>
      <sz val="9"/>
      <color indexed="8"/>
      <name val="Verdana"/>
      <family val="2"/>
    </font>
    <font>
      <b/>
      <sz val="6"/>
      <name val="Tahoma"/>
      <family val="2"/>
    </font>
    <font>
      <sz val="8"/>
      <name val="Arial"/>
      <family val="2"/>
    </font>
    <font>
      <b/>
      <sz val="7"/>
      <name val="Tahoma"/>
      <family val="2"/>
    </font>
    <font>
      <b/>
      <sz val="5"/>
      <color indexed="23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u val="single"/>
      <sz val="11"/>
      <color indexed="20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u val="single"/>
      <sz val="11"/>
      <color indexed="12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u val="single"/>
      <sz val="11"/>
      <color theme="11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u val="single"/>
      <sz val="11"/>
      <color theme="1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  <font>
      <b/>
      <sz val="11"/>
      <color rgb="FFFF0000"/>
      <name val="Verdana"/>
      <family val="2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27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178">
    <xf numFmtId="0" fontId="0" fillId="0" borderId="0" xfId="0" applyAlignment="1">
      <alignment/>
    </xf>
    <xf numFmtId="0" fontId="1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53">
      <alignment/>
      <protection/>
    </xf>
    <xf numFmtId="0" fontId="3" fillId="0" borderId="0" xfId="53" applyBorder="1">
      <alignment/>
      <protection/>
    </xf>
    <xf numFmtId="0" fontId="6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0" xfId="53" applyFont="1" applyAlignment="1" quotePrefix="1">
      <alignment/>
      <protection/>
    </xf>
    <xf numFmtId="0" fontId="11" fillId="0" borderId="0" xfId="53" applyFont="1" applyAlignment="1">
      <alignment horizontal="left" indent="4"/>
      <protection/>
    </xf>
    <xf numFmtId="0" fontId="10" fillId="0" borderId="0" xfId="53" applyFont="1">
      <alignment/>
      <protection/>
    </xf>
    <xf numFmtId="0" fontId="13" fillId="0" borderId="0" xfId="53" applyFont="1" applyBorder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right" vertical="center"/>
      <protection/>
    </xf>
    <xf numFmtId="0" fontId="16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8" fillId="0" borderId="0" xfId="53" applyFont="1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22" fillId="0" borderId="0" xfId="54" applyFont="1" applyFill="1" applyBorder="1">
      <alignment/>
      <protection/>
    </xf>
    <xf numFmtId="0" fontId="17" fillId="0" borderId="0" xfId="54" applyFill="1" applyBorder="1">
      <alignment/>
      <protection/>
    </xf>
    <xf numFmtId="0" fontId="12" fillId="33" borderId="10" xfId="0" applyFont="1" applyFill="1" applyBorder="1" applyAlignment="1">
      <alignment horizontal="center" vertical="center"/>
    </xf>
    <xf numFmtId="0" fontId="10" fillId="0" borderId="0" xfId="53" applyFont="1" applyAlignment="1" quotePrefix="1">
      <alignment vertical="center"/>
      <protection/>
    </xf>
    <xf numFmtId="0" fontId="10" fillId="34" borderId="0" xfId="53" applyFont="1" applyFill="1" applyAlignment="1" quotePrefix="1">
      <alignment vertical="center"/>
      <protection/>
    </xf>
    <xf numFmtId="0" fontId="8" fillId="34" borderId="0" xfId="53" applyFont="1" applyFill="1" applyAlignment="1">
      <alignment vertical="center"/>
      <protection/>
    </xf>
    <xf numFmtId="0" fontId="12" fillId="33" borderId="0" xfId="0" applyFont="1" applyFill="1" applyAlignment="1">
      <alignment/>
    </xf>
    <xf numFmtId="0" fontId="3" fillId="33" borderId="11" xfId="53" applyFill="1" applyBorder="1">
      <alignment/>
      <protection/>
    </xf>
    <xf numFmtId="0" fontId="4" fillId="33" borderId="12" xfId="53" applyFont="1" applyFill="1" applyBorder="1" applyAlignment="1">
      <alignment horizontal="right"/>
      <protection/>
    </xf>
    <xf numFmtId="0" fontId="3" fillId="33" borderId="13" xfId="53" applyFill="1" applyBorder="1">
      <alignment/>
      <protection/>
    </xf>
    <xf numFmtId="0" fontId="3" fillId="33" borderId="0" xfId="53" applyFill="1" applyBorder="1">
      <alignment/>
      <protection/>
    </xf>
    <xf numFmtId="0" fontId="3" fillId="33" borderId="14" xfId="53" applyFill="1" applyBorder="1">
      <alignment/>
      <protection/>
    </xf>
    <xf numFmtId="0" fontId="5" fillId="33" borderId="13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5" fillId="33" borderId="0" xfId="53" applyFont="1" applyFill="1" applyBorder="1">
      <alignment/>
      <protection/>
    </xf>
    <xf numFmtId="0" fontId="5" fillId="33" borderId="0" xfId="53" applyFont="1" applyFill="1" applyBorder="1" applyAlignment="1">
      <alignment horizontal="right"/>
      <protection/>
    </xf>
    <xf numFmtId="0" fontId="5" fillId="33" borderId="14" xfId="53" applyFont="1" applyFill="1" applyBorder="1" applyAlignment="1">
      <alignment horizontal="right"/>
      <protection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0" xfId="54" applyFont="1" applyFill="1" applyBorder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3" borderId="15" xfId="53" applyFont="1" applyFill="1" applyBorder="1" applyAlignment="1">
      <alignment vertical="center"/>
      <protection/>
    </xf>
    <xf numFmtId="0" fontId="3" fillId="0" borderId="0" xfId="53" applyAlignment="1">
      <alignment vertical="center"/>
      <protection/>
    </xf>
    <xf numFmtId="0" fontId="13" fillId="0" borderId="0" xfId="53" applyFont="1" applyBorder="1" applyAlignment="1">
      <alignment vertical="center"/>
      <protection/>
    </xf>
    <xf numFmtId="0" fontId="3" fillId="0" borderId="0" xfId="53" applyBorder="1" applyAlignment="1">
      <alignment vertical="center"/>
      <protection/>
    </xf>
    <xf numFmtId="0" fontId="25" fillId="0" borderId="0" xfId="53" applyFont="1" applyAlignment="1">
      <alignment vertical="center"/>
      <protection/>
    </xf>
    <xf numFmtId="0" fontId="24" fillId="0" borderId="0" xfId="53" applyFont="1" applyAlignment="1">
      <alignment vertical="center"/>
      <protection/>
    </xf>
    <xf numFmtId="0" fontId="26" fillId="0" borderId="0" xfId="53" applyFont="1" applyAlignment="1">
      <alignment vertical="center"/>
      <protection/>
    </xf>
    <xf numFmtId="0" fontId="24" fillId="35" borderId="0" xfId="53" applyFont="1" applyFill="1" applyBorder="1" applyAlignment="1">
      <alignment vertical="center"/>
      <protection/>
    </xf>
    <xf numFmtId="0" fontId="3" fillId="35" borderId="0" xfId="53" applyFont="1" applyFill="1" applyBorder="1" applyAlignment="1">
      <alignment vertical="center"/>
      <protection/>
    </xf>
    <xf numFmtId="0" fontId="29" fillId="0" borderId="16" xfId="56" applyFont="1" applyFill="1" applyBorder="1" applyAlignment="1">
      <alignment wrapText="1"/>
      <protection/>
    </xf>
    <xf numFmtId="0" fontId="3" fillId="0" borderId="17" xfId="53" applyBorder="1" applyAlignment="1">
      <alignment vertical="center"/>
      <protection/>
    </xf>
    <xf numFmtId="0" fontId="25" fillId="0" borderId="17" xfId="53" applyFont="1" applyBorder="1" applyAlignment="1">
      <alignment vertical="center"/>
      <protection/>
    </xf>
    <xf numFmtId="0" fontId="24" fillId="0" borderId="17" xfId="53" applyFont="1" applyBorder="1" applyAlignment="1">
      <alignment vertical="center"/>
      <protection/>
    </xf>
    <xf numFmtId="0" fontId="3" fillId="0" borderId="17" xfId="53" applyFont="1" applyBorder="1" applyAlignment="1">
      <alignment vertical="center"/>
      <protection/>
    </xf>
    <xf numFmtId="0" fontId="6" fillId="36" borderId="18" xfId="53" applyFont="1" applyFill="1" applyBorder="1">
      <alignment/>
      <protection/>
    </xf>
    <xf numFmtId="0" fontId="29" fillId="0" borderId="19" xfId="56" applyFont="1" applyFill="1" applyBorder="1" applyAlignment="1">
      <alignment wrapText="1"/>
      <protection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2" fillId="33" borderId="0" xfId="54" applyFont="1" applyFill="1" applyBorder="1" applyAlignment="1">
      <alignment horizontal="center"/>
      <protection/>
    </xf>
    <xf numFmtId="0" fontId="30" fillId="33" borderId="0" xfId="54" applyFont="1" applyFill="1" applyBorder="1" applyAlignment="1">
      <alignment horizontal="center"/>
      <protection/>
    </xf>
    <xf numFmtId="0" fontId="9" fillId="0" borderId="0" xfId="53" applyFont="1" applyAlignment="1">
      <alignment horizontal="left" vertical="center"/>
      <protection/>
    </xf>
    <xf numFmtId="0" fontId="10" fillId="34" borderId="0" xfId="53" applyFont="1" applyFill="1" applyAlignment="1">
      <alignment vertical="center"/>
      <protection/>
    </xf>
    <xf numFmtId="0" fontId="10" fillId="0" borderId="0" xfId="53" applyFont="1" applyFill="1" applyAlignment="1" quotePrefix="1">
      <alignment vertical="center"/>
      <protection/>
    </xf>
    <xf numFmtId="0" fontId="8" fillId="0" borderId="0" xfId="53" applyFont="1" applyFill="1" applyAlignment="1">
      <alignment vertical="center"/>
      <protection/>
    </xf>
    <xf numFmtId="0" fontId="10" fillId="0" borderId="0" xfId="53" applyFont="1" applyFill="1" applyAlignment="1">
      <alignment vertical="center"/>
      <protection/>
    </xf>
    <xf numFmtId="0" fontId="10" fillId="0" borderId="0" xfId="53" applyFont="1" applyAlignment="1" quotePrefix="1">
      <alignment horizontal="left" vertical="center"/>
      <protection/>
    </xf>
    <xf numFmtId="0" fontId="10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36" borderId="20" xfId="53" applyFont="1" applyFill="1" applyBorder="1">
      <alignment/>
      <protection/>
    </xf>
    <xf numFmtId="14" fontId="5" fillId="36" borderId="18" xfId="53" applyNumberFormat="1" applyFont="1" applyFill="1" applyBorder="1" applyAlignment="1">
      <alignment horizontal="left"/>
      <protection/>
    </xf>
    <xf numFmtId="0" fontId="5" fillId="36" borderId="18" xfId="53" applyFont="1" applyFill="1" applyBorder="1">
      <alignment/>
      <protection/>
    </xf>
    <xf numFmtId="0" fontId="5" fillId="36" borderId="18" xfId="53" applyFont="1" applyFill="1" applyBorder="1" applyAlignment="1">
      <alignment horizontal="right"/>
      <protection/>
    </xf>
    <xf numFmtId="0" fontId="5" fillId="36" borderId="21" xfId="53" applyFont="1" applyFill="1" applyBorder="1" applyAlignment="1">
      <alignment horizontal="right"/>
      <protection/>
    </xf>
    <xf numFmtId="0" fontId="39" fillId="0" borderId="0" xfId="53" applyFont="1" applyAlignment="1">
      <alignment vertical="center"/>
      <protection/>
    </xf>
    <xf numFmtId="0" fontId="4" fillId="0" borderId="0" xfId="53" applyFont="1" applyAlignment="1">
      <alignment horizontal="right" vertical="center" wrapText="1"/>
      <protection/>
    </xf>
    <xf numFmtId="0" fontId="38" fillId="33" borderId="11" xfId="53" applyFont="1" applyFill="1" applyBorder="1" applyAlignment="1">
      <alignment horizontal="left"/>
      <protection/>
    </xf>
    <xf numFmtId="0" fontId="89" fillId="0" borderId="0" xfId="53" applyFont="1" applyAlignment="1">
      <alignment vertical="center"/>
      <protection/>
    </xf>
    <xf numFmtId="0" fontId="89" fillId="0" borderId="0" xfId="53" applyFont="1" applyAlignment="1" quotePrefix="1">
      <alignment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7" fillId="0" borderId="0" xfId="53" applyFont="1" applyAlignment="1">
      <alignment vertical="center"/>
      <protection/>
    </xf>
    <xf numFmtId="0" fontId="4" fillId="33" borderId="11" xfId="53" applyFont="1" applyFill="1" applyBorder="1" applyAlignment="1">
      <alignment horizontal="left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7" fillId="34" borderId="26" xfId="0" applyFont="1" applyFill="1" applyBorder="1" applyAlignment="1">
      <alignment vertical="center"/>
    </xf>
    <xf numFmtId="14" fontId="47" fillId="34" borderId="26" xfId="0" applyNumberFormat="1" applyFont="1" applyFill="1" applyBorder="1" applyAlignment="1">
      <alignment vertical="center"/>
    </xf>
    <xf numFmtId="14" fontId="47" fillId="34" borderId="10" xfId="0" applyNumberFormat="1" applyFont="1" applyFill="1" applyBorder="1" applyAlignment="1">
      <alignment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7" fillId="34" borderId="29" xfId="0" applyFont="1" applyFill="1" applyBorder="1" applyAlignment="1">
      <alignment vertical="center"/>
    </xf>
    <xf numFmtId="14" fontId="47" fillId="34" borderId="29" xfId="0" applyNumberFormat="1" applyFont="1" applyFill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49" fontId="47" fillId="34" borderId="25" xfId="0" applyNumberFormat="1" applyFont="1" applyFill="1" applyBorder="1" applyAlignment="1">
      <alignment horizontal="left" vertical="center"/>
    </xf>
    <xf numFmtId="49" fontId="47" fillId="34" borderId="25" xfId="0" applyNumberFormat="1" applyFont="1" applyFill="1" applyBorder="1" applyAlignment="1">
      <alignment horizontal="center" vertical="center"/>
    </xf>
    <xf numFmtId="14" fontId="47" fillId="34" borderId="25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left" vertical="center"/>
    </xf>
    <xf numFmtId="49" fontId="47" fillId="34" borderId="10" xfId="0" applyNumberFormat="1" applyFont="1" applyFill="1" applyBorder="1" applyAlignment="1">
      <alignment horizontal="center" vertical="center"/>
    </xf>
    <xf numFmtId="14" fontId="47" fillId="34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9" fontId="50" fillId="34" borderId="25" xfId="0" applyNumberFormat="1" applyFont="1" applyFill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vertical="center"/>
    </xf>
    <xf numFmtId="49" fontId="47" fillId="34" borderId="25" xfId="0" applyNumberFormat="1" applyFont="1" applyFill="1" applyBorder="1" applyAlignment="1">
      <alignment vertical="center"/>
    </xf>
    <xf numFmtId="14" fontId="47" fillId="34" borderId="25" xfId="0" applyNumberFormat="1" applyFont="1" applyFill="1" applyBorder="1" applyAlignment="1">
      <alignment vertical="center"/>
    </xf>
    <xf numFmtId="0" fontId="47" fillId="34" borderId="25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49" fontId="47" fillId="34" borderId="26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49" fontId="47" fillId="34" borderId="29" xfId="0" applyNumberFormat="1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34" borderId="34" xfId="0" applyFont="1" applyFill="1" applyBorder="1" applyAlignment="1">
      <alignment vertical="center"/>
    </xf>
    <xf numFmtId="0" fontId="50" fillId="34" borderId="35" xfId="0" applyFont="1" applyFill="1" applyBorder="1" applyAlignment="1">
      <alignment vertical="center"/>
    </xf>
    <xf numFmtId="0" fontId="50" fillId="34" borderId="36" xfId="0" applyFont="1" applyFill="1" applyBorder="1" applyAlignment="1">
      <alignment vertical="center"/>
    </xf>
    <xf numFmtId="0" fontId="50" fillId="34" borderId="26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0" fillId="34" borderId="29" xfId="0" applyFont="1" applyFill="1" applyBorder="1" applyAlignment="1">
      <alignment vertical="center"/>
    </xf>
    <xf numFmtId="0" fontId="23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vertical="center"/>
    </xf>
    <xf numFmtId="0" fontId="47" fillId="34" borderId="25" xfId="0" applyFont="1" applyFill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/>
    </xf>
    <xf numFmtId="0" fontId="29" fillId="37" borderId="16" xfId="57" applyFont="1" applyFill="1" applyBorder="1" applyAlignment="1">
      <alignment wrapText="1"/>
      <protection/>
    </xf>
    <xf numFmtId="49" fontId="21" fillId="0" borderId="0" xfId="0" applyNumberFormat="1" applyFont="1" applyAlignment="1">
      <alignment/>
    </xf>
    <xf numFmtId="49" fontId="29" fillId="37" borderId="16" xfId="57" applyNumberFormat="1" applyFont="1" applyFill="1" applyBorder="1" applyAlignment="1">
      <alignment wrapText="1"/>
      <protection/>
    </xf>
    <xf numFmtId="0" fontId="27" fillId="35" borderId="15" xfId="53" applyFont="1" applyFill="1" applyBorder="1" applyAlignment="1">
      <alignment horizontal="center" vertical="center"/>
      <protection/>
    </xf>
    <xf numFmtId="0" fontId="27" fillId="35" borderId="11" xfId="53" applyFont="1" applyFill="1" applyBorder="1" applyAlignment="1">
      <alignment horizontal="center" vertical="center"/>
      <protection/>
    </xf>
    <xf numFmtId="0" fontId="27" fillId="35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6" fillId="34" borderId="0" xfId="53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6" fillId="34" borderId="0" xfId="53" applyFont="1" applyFill="1" applyAlignment="1">
      <alignment horizontal="left" vertical="center"/>
      <protection/>
    </xf>
    <xf numFmtId="49" fontId="6" fillId="34" borderId="0" xfId="53" applyNumberFormat="1" applyFont="1" applyFill="1" applyBorder="1" applyAlignment="1">
      <alignment horizontal="left" vertical="center"/>
      <protection/>
    </xf>
    <xf numFmtId="49" fontId="0" fillId="0" borderId="0" xfId="0" applyNumberFormat="1" applyAlignment="1">
      <alignment vertical="center"/>
    </xf>
    <xf numFmtId="49" fontId="6" fillId="34" borderId="0" xfId="53" applyNumberFormat="1" applyFont="1" applyFill="1" applyBorder="1" applyAlignment="1">
      <alignment horizontal="left" vertical="center"/>
      <protection/>
    </xf>
    <xf numFmtId="0" fontId="28" fillId="35" borderId="42" xfId="0" applyFont="1" applyFill="1" applyBorder="1" applyAlignment="1">
      <alignment horizontal="center" vertical="center"/>
    </xf>
    <xf numFmtId="0" fontId="28" fillId="35" borderId="43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1" fontId="47" fillId="34" borderId="25" xfId="0" applyNumberFormat="1" applyFont="1" applyFill="1" applyBorder="1" applyAlignment="1">
      <alignment vertical="center"/>
    </xf>
    <xf numFmtId="1" fontId="47" fillId="34" borderId="10" xfId="0" applyNumberFormat="1" applyFont="1" applyFill="1" applyBorder="1" applyAlignment="1">
      <alignment vertical="center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Categories" xfId="56"/>
    <cellStyle name="Standard_Tabelle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0">
    <dxf>
      <font>
        <color theme="0"/>
      </font>
    </dxf>
    <dxf>
      <font>
        <color theme="0"/>
      </font>
      <fill>
        <patternFill patternType="solid">
          <bgColor rgb="FF00B050"/>
        </patternFill>
      </fill>
    </dxf>
    <dxf>
      <font>
        <color theme="0"/>
      </font>
    </dxf>
    <dxf>
      <font>
        <color theme="0"/>
      </font>
      <fill>
        <patternFill patternType="solid">
          <bgColor rgb="FF00B050"/>
        </patternFill>
      </fill>
    </dxf>
    <dxf>
      <font>
        <color theme="0"/>
      </font>
    </dxf>
    <dxf>
      <font>
        <color theme="0"/>
      </font>
      <fill>
        <patternFill patternType="solid">
          <bgColor rgb="FF00B050"/>
        </patternFill>
      </fill>
    </dxf>
    <dxf>
      <font>
        <color theme="0"/>
      </font>
    </dxf>
    <dxf>
      <font>
        <color theme="0"/>
      </font>
      <fill>
        <patternFill patternType="solid">
          <bgColor rgb="FF00B050"/>
        </patternFill>
      </fill>
    </dxf>
    <dxf>
      <font>
        <color theme="0"/>
      </font>
    </dxf>
    <dxf>
      <font>
        <color theme="0"/>
      </font>
      <fill>
        <patternFill patternType="solid">
          <bgColor rgb="FF00B050"/>
        </patternFill>
      </fill>
    </dxf>
    <dxf>
      <font>
        <color theme="0"/>
      </font>
    </dxf>
    <dxf>
      <font>
        <color theme="0"/>
      </font>
      <fill>
        <patternFill patternType="solid">
          <bgColor rgb="FF00B050"/>
        </patternFill>
      </fill>
    </dxf>
    <dxf>
      <font>
        <color theme="0"/>
      </font>
    </dxf>
    <dxf>
      <font>
        <color theme="0"/>
      </font>
      <fill>
        <patternFill patternType="solid">
          <bgColor rgb="FF00B050"/>
        </patternFill>
      </fill>
    </dxf>
    <dxf>
      <font>
        <color theme="0"/>
      </font>
    </dxf>
    <dxf>
      <font>
        <color theme="0"/>
      </font>
      <fill>
        <patternFill patternType="solid">
          <bgColor rgb="FF00B050"/>
        </patternFill>
      </fill>
    </dxf>
    <dxf>
      <font>
        <color theme="0"/>
      </font>
    </dxf>
    <dxf>
      <font>
        <color theme="0"/>
      </font>
      <fill>
        <patternFill patternType="solid">
          <bgColor rgb="FF00B050"/>
        </patternFill>
      </fill>
    </dxf>
    <dxf>
      <font>
        <color theme="0"/>
      </font>
      <fill>
        <patternFill patternType="solid">
          <bgColor rgb="FF00B05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Hauptmen&#252;!Drucktitel" /><Relationship Id="rId3" Type="http://schemas.openxmlformats.org/officeDocument/2006/relationships/hyperlink" Target="#Notice!A1" /><Relationship Id="rId4" Type="http://schemas.openxmlformats.org/officeDocument/2006/relationships/hyperlink" Target="#Hauptmen&#252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Hauptmen&#252;!Drucktite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Notice!A1" /><Relationship Id="rId2" Type="http://schemas.openxmlformats.org/officeDocument/2006/relationships/hyperlink" Target="#Informationen!Drucktitel" /><Relationship Id="rId3" Type="http://schemas.openxmlformats.org/officeDocument/2006/relationships/hyperlink" Target="#'Federation Data'!A1" /><Relationship Id="rId4" Type="http://schemas.openxmlformats.org/officeDocument/2006/relationships/hyperlink" Target="#'Dojo Daten'!Drucktitel" /><Relationship Id="rId5" Type="http://schemas.openxmlformats.org/officeDocument/2006/relationships/hyperlink" Target="#Referee!A1" /><Relationship Id="rId6" Type="http://schemas.openxmlformats.org/officeDocument/2006/relationships/hyperlink" Target="#Kampfrichter!Drucktitel" /><Relationship Id="rId7" Type="http://schemas.openxmlformats.org/officeDocument/2006/relationships/hyperlink" Target="#Coach!A1" /><Relationship Id="rId8" Type="http://schemas.openxmlformats.org/officeDocument/2006/relationships/hyperlink" Target="#Betreuer!Drucktitel" /><Relationship Id="rId9" Type="http://schemas.openxmlformats.org/officeDocument/2006/relationships/hyperlink" Target="#'Weiblich Einzel'!Druckbereich" /><Relationship Id="rId10" Type="http://schemas.openxmlformats.org/officeDocument/2006/relationships/hyperlink" Target="#'Weiblich Einzel'!Drucktitel" /><Relationship Id="rId11" Type="http://schemas.openxmlformats.org/officeDocument/2006/relationships/hyperlink" Target="#'Seniors Female Teams'!Druckbereich" /><Relationship Id="rId12" Type="http://schemas.openxmlformats.org/officeDocument/2006/relationships/hyperlink" Target="#'Weiblich Teams'!Drucktitel" /><Relationship Id="rId13" Type="http://schemas.openxmlformats.org/officeDocument/2006/relationships/hyperlink" Target="#'Seniors Male Ind.'!Druckbereich" /><Relationship Id="rId14" Type="http://schemas.openxmlformats.org/officeDocument/2006/relationships/hyperlink" Target="#'M&#228;nnlich Einzel'!Drucktitel" /><Relationship Id="rId15" Type="http://schemas.openxmlformats.org/officeDocument/2006/relationships/hyperlink" Target="#'Seniors Male Teams'!Druckbereich" /><Relationship Id="rId16" Type="http://schemas.openxmlformats.org/officeDocument/2006/relationships/hyperlink" Target="#'M&#228;nnlich Teams'!Drucktitel" /><Relationship Id="rId17" Type="http://schemas.openxmlformats.org/officeDocument/2006/relationships/hyperlink" Target="#'Seniors Male Teams'!Druckbereich" /><Relationship Id="rId18" Type="http://schemas.openxmlformats.org/officeDocument/2006/relationships/hyperlink" Target="#'Mixed Teams'!Drucktitel" /><Relationship Id="rId19" Type="http://schemas.openxmlformats.org/officeDocument/2006/relationships/hyperlink" Target="#'Main Menu'!A1" /><Relationship Id="rId20" Type="http://schemas.openxmlformats.org/officeDocument/2006/relationships/hyperlink" Target="#Hauptmen&#252;!Drucktite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Hauptmen&#252;!Drucktitel" /><Relationship Id="rId3" Type="http://schemas.openxmlformats.org/officeDocument/2006/relationships/hyperlink" Target="#'Main Menu'!A1" /><Relationship Id="rId4" Type="http://schemas.openxmlformats.org/officeDocument/2006/relationships/hyperlink" Target="#Hauptmen&#252;!Drucktite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Hauptmen&#252;!Drucktite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Hauptmen&#252;!Drucktite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Hauptmen&#252;!Drucktite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Hauptmen&#252;!Drucktite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Hauptmen&#252;!Drucktite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Hauptmen&#252;!Drucktite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1304925</xdr:colOff>
      <xdr:row>0</xdr:row>
      <xdr:rowOff>381000</xdr:rowOff>
    </xdr:to>
    <xdr:grpSp>
      <xdr:nvGrpSpPr>
        <xdr:cNvPr id="1" name="Group 41">
          <a:hlinkClick r:id="rId1"/>
        </xdr:cNvPr>
        <xdr:cNvGrpSpPr>
          <a:grpSpLocks/>
        </xdr:cNvGrpSpPr>
      </xdr:nvGrpSpPr>
      <xdr:grpSpPr>
        <a:xfrm>
          <a:off x="47625" y="3810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  <xdr:twoCellAnchor>
    <xdr:from>
      <xdr:col>6</xdr:col>
      <xdr:colOff>0</xdr:colOff>
      <xdr:row>48</xdr:row>
      <xdr:rowOff>161925</xdr:rowOff>
    </xdr:from>
    <xdr:to>
      <xdr:col>6</xdr:col>
      <xdr:colOff>1514475</xdr:colOff>
      <xdr:row>50</xdr:row>
      <xdr:rowOff>180975</xdr:rowOff>
    </xdr:to>
    <xdr:grpSp>
      <xdr:nvGrpSpPr>
        <xdr:cNvPr id="4" name="Group 211">
          <a:hlinkClick r:id="rId3"/>
        </xdr:cNvPr>
        <xdr:cNvGrpSpPr>
          <a:grpSpLocks/>
        </xdr:cNvGrpSpPr>
      </xdr:nvGrpSpPr>
      <xdr:grpSpPr>
        <a:xfrm>
          <a:off x="6886575" y="9772650"/>
          <a:ext cx="1514475" cy="381000"/>
          <a:chOff x="29" y="197"/>
          <a:chExt cx="159" cy="41"/>
        </a:xfrm>
        <a:solidFill>
          <a:srgbClr val="FFFFFF"/>
        </a:solidFill>
      </xdr:grpSpPr>
      <xdr:sp>
        <xdr:nvSpPr>
          <xdr:cNvPr id="5" name="Abgerundetes Rechteck 1"/>
          <xdr:cNvSpPr>
            <a:spLocks/>
          </xdr:cNvSpPr>
        </xdr:nvSpPr>
        <xdr:spPr>
          <a:xfrm>
            <a:off x="29" y="199"/>
            <a:ext cx="159" cy="38"/>
          </a:xfrm>
          <a:prstGeom prst="roundRect">
            <a:avLst/>
          </a:prstGeom>
          <a:solidFill>
            <a:srgbClr val="969696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Textfeld 2">
            <a:hlinkClick r:id="rId4"/>
          </xdr:cNvPr>
          <xdr:cNvSpPr txBox="1">
            <a:spLocks noChangeArrowheads="1"/>
          </xdr:cNvSpPr>
        </xdr:nvSpPr>
        <xdr:spPr>
          <a:xfrm>
            <a:off x="29" y="197"/>
            <a:ext cx="15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zurück zum Hauptmenü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1257300</xdr:colOff>
      <xdr:row>0</xdr:row>
      <xdr:rowOff>409575</xdr:rowOff>
    </xdr:to>
    <xdr:grpSp>
      <xdr:nvGrpSpPr>
        <xdr:cNvPr id="1" name="Group 13">
          <a:hlinkClick r:id="rId1"/>
        </xdr:cNvPr>
        <xdr:cNvGrpSpPr>
          <a:grpSpLocks/>
        </xdr:cNvGrpSpPr>
      </xdr:nvGrpSpPr>
      <xdr:grpSpPr>
        <a:xfrm>
          <a:off x="6667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28575</xdr:rowOff>
    </xdr:from>
    <xdr:to>
      <xdr:col>2</xdr:col>
      <xdr:colOff>19050</xdr:colOff>
      <xdr:row>14</xdr:row>
      <xdr:rowOff>66675</xdr:rowOff>
    </xdr:to>
    <xdr:grpSp>
      <xdr:nvGrpSpPr>
        <xdr:cNvPr id="1" name="Group 211">
          <a:hlinkClick r:id="rId1"/>
        </xdr:cNvPr>
        <xdr:cNvGrpSpPr>
          <a:grpSpLocks/>
        </xdr:cNvGrpSpPr>
      </xdr:nvGrpSpPr>
      <xdr:grpSpPr>
        <a:xfrm>
          <a:off x="276225" y="2409825"/>
          <a:ext cx="1514475" cy="361950"/>
          <a:chOff x="29" y="199"/>
          <a:chExt cx="159" cy="38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29" y="202"/>
            <a:ext cx="159" cy="40"/>
          </a:xfrm>
          <a:prstGeom prst="roundRect">
            <a:avLst/>
          </a:prstGeom>
          <a:noFill/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9" y="208"/>
            <a:ext cx="119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Informationen</a:t>
            </a:r>
          </a:p>
        </xdr:txBody>
      </xdr:sp>
    </xdr:grpSp>
    <xdr:clientData/>
  </xdr:twoCellAnchor>
  <xdr:twoCellAnchor>
    <xdr:from>
      <xdr:col>1</xdr:col>
      <xdr:colOff>19050</xdr:colOff>
      <xdr:row>16</xdr:row>
      <xdr:rowOff>47625</xdr:rowOff>
    </xdr:from>
    <xdr:to>
      <xdr:col>2</xdr:col>
      <xdr:colOff>19050</xdr:colOff>
      <xdr:row>18</xdr:row>
      <xdr:rowOff>66675</xdr:rowOff>
    </xdr:to>
    <xdr:grpSp>
      <xdr:nvGrpSpPr>
        <xdr:cNvPr id="4" name="Group 222">
          <a:hlinkClick r:id="rId3"/>
        </xdr:cNvPr>
        <xdr:cNvGrpSpPr>
          <a:grpSpLocks/>
        </xdr:cNvGrpSpPr>
      </xdr:nvGrpSpPr>
      <xdr:grpSpPr>
        <a:xfrm>
          <a:off x="276225" y="3095625"/>
          <a:ext cx="1514475" cy="342900"/>
          <a:chOff x="29" y="326"/>
          <a:chExt cx="159" cy="36"/>
        </a:xfrm>
        <a:solidFill>
          <a:srgbClr val="FFFFFF"/>
        </a:solidFill>
      </xdr:grpSpPr>
      <xdr:sp>
        <xdr:nvSpPr>
          <xdr:cNvPr id="5" name="Abgerundetes Rechteck 7"/>
          <xdr:cNvSpPr>
            <a:spLocks/>
          </xdr:cNvSpPr>
        </xdr:nvSpPr>
        <xdr:spPr>
          <a:xfrm>
            <a:off x="29" y="326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Textfeld 8">
            <a:hlinkClick r:id="rId4"/>
          </xdr:cNvPr>
          <xdr:cNvSpPr txBox="1">
            <a:spLocks noChangeArrowheads="1"/>
          </xdr:cNvSpPr>
        </xdr:nvSpPr>
        <xdr:spPr>
          <a:xfrm>
            <a:off x="40" y="331"/>
            <a:ext cx="13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Dojo Daten</a:t>
            </a:r>
          </a:p>
        </xdr:txBody>
      </xdr:sp>
    </xdr:grpSp>
    <xdr:clientData/>
  </xdr:twoCellAnchor>
  <xdr:twoCellAnchor>
    <xdr:from>
      <xdr:col>1</xdr:col>
      <xdr:colOff>19050</xdr:colOff>
      <xdr:row>37</xdr:row>
      <xdr:rowOff>76200</xdr:rowOff>
    </xdr:from>
    <xdr:to>
      <xdr:col>2</xdr:col>
      <xdr:colOff>19050</xdr:colOff>
      <xdr:row>39</xdr:row>
      <xdr:rowOff>95250</xdr:rowOff>
    </xdr:to>
    <xdr:grpSp>
      <xdr:nvGrpSpPr>
        <xdr:cNvPr id="7" name="Group 217">
          <a:hlinkClick r:id="rId5"/>
        </xdr:cNvPr>
        <xdr:cNvGrpSpPr>
          <a:grpSpLocks/>
        </xdr:cNvGrpSpPr>
      </xdr:nvGrpSpPr>
      <xdr:grpSpPr>
        <a:xfrm>
          <a:off x="276225" y="6648450"/>
          <a:ext cx="1514475" cy="342900"/>
          <a:chOff x="29" y="693"/>
          <a:chExt cx="159" cy="36"/>
        </a:xfrm>
        <a:solidFill>
          <a:srgbClr val="FFFFFF"/>
        </a:solidFill>
      </xdr:grpSpPr>
      <xdr:sp>
        <xdr:nvSpPr>
          <xdr:cNvPr id="8" name="Abgerundetes Rechteck 1"/>
          <xdr:cNvSpPr>
            <a:spLocks/>
          </xdr:cNvSpPr>
        </xdr:nvSpPr>
        <xdr:spPr>
          <a:xfrm>
            <a:off x="29" y="693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9" name="Textfeld 2">
            <a:hlinkClick r:id="rId6"/>
          </xdr:cNvPr>
          <xdr:cNvSpPr txBox="1">
            <a:spLocks noChangeArrowheads="1"/>
          </xdr:cNvSpPr>
        </xdr:nvSpPr>
        <xdr:spPr>
          <a:xfrm>
            <a:off x="55" y="698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Kampfrichter</a:t>
            </a:r>
          </a:p>
        </xdr:txBody>
      </xdr:sp>
    </xdr:grpSp>
    <xdr:clientData/>
  </xdr:twoCellAnchor>
  <xdr:twoCellAnchor>
    <xdr:from>
      <xdr:col>2</xdr:col>
      <xdr:colOff>352425</xdr:colOff>
      <xdr:row>37</xdr:row>
      <xdr:rowOff>66675</xdr:rowOff>
    </xdr:from>
    <xdr:to>
      <xdr:col>3</xdr:col>
      <xdr:colOff>352425</xdr:colOff>
      <xdr:row>39</xdr:row>
      <xdr:rowOff>85725</xdr:rowOff>
    </xdr:to>
    <xdr:grpSp>
      <xdr:nvGrpSpPr>
        <xdr:cNvPr id="10" name="Group 218">
          <a:hlinkClick r:id="rId7"/>
        </xdr:cNvPr>
        <xdr:cNvGrpSpPr>
          <a:grpSpLocks/>
        </xdr:cNvGrpSpPr>
      </xdr:nvGrpSpPr>
      <xdr:grpSpPr>
        <a:xfrm>
          <a:off x="2124075" y="6638925"/>
          <a:ext cx="1514475" cy="342900"/>
          <a:chOff x="223" y="692"/>
          <a:chExt cx="159" cy="36"/>
        </a:xfrm>
        <a:solidFill>
          <a:srgbClr val="FFFFFF"/>
        </a:solidFill>
      </xdr:grpSpPr>
      <xdr:sp>
        <xdr:nvSpPr>
          <xdr:cNvPr id="11" name="Abgerundetes Rechteck 1"/>
          <xdr:cNvSpPr>
            <a:spLocks/>
          </xdr:cNvSpPr>
        </xdr:nvSpPr>
        <xdr:spPr>
          <a:xfrm>
            <a:off x="223" y="692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2" name="Textfeld 2">
            <a:hlinkClick r:id="rId8"/>
          </xdr:cNvPr>
          <xdr:cNvSpPr txBox="1">
            <a:spLocks noChangeArrowheads="1"/>
          </xdr:cNvSpPr>
        </xdr:nvSpPr>
        <xdr:spPr>
          <a:xfrm>
            <a:off x="250" y="698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Betreuer</a:t>
            </a:r>
          </a:p>
        </xdr:txBody>
      </xdr:sp>
    </xdr:grpSp>
    <xdr:clientData/>
  </xdr:twoCellAnchor>
  <xdr:twoCellAnchor>
    <xdr:from>
      <xdr:col>1</xdr:col>
      <xdr:colOff>19050</xdr:colOff>
      <xdr:row>21</xdr:row>
      <xdr:rowOff>104775</xdr:rowOff>
    </xdr:from>
    <xdr:to>
      <xdr:col>2</xdr:col>
      <xdr:colOff>19050</xdr:colOff>
      <xdr:row>24</xdr:row>
      <xdr:rowOff>9525</xdr:rowOff>
    </xdr:to>
    <xdr:grpSp>
      <xdr:nvGrpSpPr>
        <xdr:cNvPr id="13" name="Gruppieren 61">
          <a:hlinkClick r:id="rId9"/>
        </xdr:cNvPr>
        <xdr:cNvGrpSpPr>
          <a:grpSpLocks/>
        </xdr:cNvGrpSpPr>
      </xdr:nvGrpSpPr>
      <xdr:grpSpPr>
        <a:xfrm>
          <a:off x="276225" y="4029075"/>
          <a:ext cx="1514475" cy="390525"/>
          <a:chOff x="5800725" y="4429125"/>
          <a:chExt cx="1514475" cy="389096"/>
        </a:xfrm>
        <a:solidFill>
          <a:srgbClr val="FFFFFF"/>
        </a:solidFill>
      </xdr:grpSpPr>
      <xdr:sp>
        <xdr:nvSpPr>
          <xdr:cNvPr id="14" name="Abgerundetes Rechteck 1"/>
          <xdr:cNvSpPr>
            <a:spLocks/>
          </xdr:cNvSpPr>
        </xdr:nvSpPr>
        <xdr:spPr>
          <a:xfrm>
            <a:off x="5800725" y="4429125"/>
            <a:ext cx="1514475" cy="342891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5" name="Textfeld 2">
            <a:hlinkClick r:id="rId10"/>
          </xdr:cNvPr>
          <xdr:cNvSpPr txBox="1">
            <a:spLocks noChangeArrowheads="1"/>
          </xdr:cNvSpPr>
        </xdr:nvSpPr>
        <xdr:spPr>
          <a:xfrm>
            <a:off x="5915068" y="4486030"/>
            <a:ext cx="1266858" cy="332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Weiblich Einzel</a:t>
            </a:r>
          </a:p>
        </xdr:txBody>
      </xdr:sp>
    </xdr:grpSp>
    <xdr:clientData/>
  </xdr:twoCellAnchor>
  <xdr:twoCellAnchor>
    <xdr:from>
      <xdr:col>1</xdr:col>
      <xdr:colOff>19050</xdr:colOff>
      <xdr:row>24</xdr:row>
      <xdr:rowOff>104775</xdr:rowOff>
    </xdr:from>
    <xdr:to>
      <xdr:col>2</xdr:col>
      <xdr:colOff>19050</xdr:colOff>
      <xdr:row>27</xdr:row>
      <xdr:rowOff>9525</xdr:rowOff>
    </xdr:to>
    <xdr:grpSp>
      <xdr:nvGrpSpPr>
        <xdr:cNvPr id="16" name="Gruppieren 62">
          <a:hlinkClick r:id="rId11"/>
        </xdr:cNvPr>
        <xdr:cNvGrpSpPr>
          <a:grpSpLocks/>
        </xdr:cNvGrpSpPr>
      </xdr:nvGrpSpPr>
      <xdr:grpSpPr>
        <a:xfrm>
          <a:off x="276225" y="4514850"/>
          <a:ext cx="1514475" cy="390525"/>
          <a:chOff x="5800725" y="4914900"/>
          <a:chExt cx="1514475" cy="389097"/>
        </a:xfrm>
        <a:solidFill>
          <a:srgbClr val="FFFFFF"/>
        </a:solidFill>
      </xdr:grpSpPr>
      <xdr:sp>
        <xdr:nvSpPr>
          <xdr:cNvPr id="17" name="Abgerundetes Rechteck 1"/>
          <xdr:cNvSpPr>
            <a:spLocks/>
          </xdr:cNvSpPr>
        </xdr:nvSpPr>
        <xdr:spPr>
          <a:xfrm>
            <a:off x="5800725" y="4914900"/>
            <a:ext cx="1514475" cy="342892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8" name="Textfeld 2">
            <a:hlinkClick r:id="rId12"/>
          </xdr:cNvPr>
          <xdr:cNvSpPr txBox="1">
            <a:spLocks noChangeArrowheads="1"/>
          </xdr:cNvSpPr>
        </xdr:nvSpPr>
        <xdr:spPr>
          <a:xfrm>
            <a:off x="5915068" y="4971805"/>
            <a:ext cx="1238083" cy="332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Weiblich Teams</a:t>
            </a:r>
          </a:p>
        </xdr:txBody>
      </xdr:sp>
    </xdr:grpSp>
    <xdr:clientData/>
  </xdr:twoCellAnchor>
  <xdr:twoCellAnchor>
    <xdr:from>
      <xdr:col>1</xdr:col>
      <xdr:colOff>28575</xdr:colOff>
      <xdr:row>27</xdr:row>
      <xdr:rowOff>66675</xdr:rowOff>
    </xdr:from>
    <xdr:to>
      <xdr:col>2</xdr:col>
      <xdr:colOff>28575</xdr:colOff>
      <xdr:row>29</xdr:row>
      <xdr:rowOff>133350</xdr:rowOff>
    </xdr:to>
    <xdr:grpSp>
      <xdr:nvGrpSpPr>
        <xdr:cNvPr id="19" name="Gruppieren 63">
          <a:hlinkClick r:id="rId13"/>
        </xdr:cNvPr>
        <xdr:cNvGrpSpPr>
          <a:grpSpLocks/>
        </xdr:cNvGrpSpPr>
      </xdr:nvGrpSpPr>
      <xdr:grpSpPr>
        <a:xfrm>
          <a:off x="285750" y="4962525"/>
          <a:ext cx="1514475" cy="390525"/>
          <a:chOff x="5810250" y="5524500"/>
          <a:chExt cx="1514475" cy="389099"/>
        </a:xfrm>
        <a:solidFill>
          <a:srgbClr val="FFFFFF"/>
        </a:solidFill>
      </xdr:grpSpPr>
      <xdr:sp>
        <xdr:nvSpPr>
          <xdr:cNvPr id="20" name="Abgerundetes Rechteck 1"/>
          <xdr:cNvSpPr>
            <a:spLocks/>
          </xdr:cNvSpPr>
        </xdr:nvSpPr>
        <xdr:spPr>
          <a:xfrm>
            <a:off x="5810250" y="5524500"/>
            <a:ext cx="1514475" cy="342893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1" name="Textfeld 2">
            <a:hlinkClick r:id="rId14"/>
          </xdr:cNvPr>
          <xdr:cNvSpPr txBox="1">
            <a:spLocks noChangeArrowheads="1"/>
          </xdr:cNvSpPr>
        </xdr:nvSpPr>
        <xdr:spPr>
          <a:xfrm>
            <a:off x="5952989" y="5581406"/>
            <a:ext cx="1228618" cy="3321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Männlich Einzel</a:t>
            </a:r>
          </a:p>
        </xdr:txBody>
      </xdr:sp>
    </xdr:grpSp>
    <xdr:clientData/>
  </xdr:twoCellAnchor>
  <xdr:twoCellAnchor>
    <xdr:from>
      <xdr:col>1</xdr:col>
      <xdr:colOff>28575</xdr:colOff>
      <xdr:row>30</xdr:row>
      <xdr:rowOff>66675</xdr:rowOff>
    </xdr:from>
    <xdr:to>
      <xdr:col>2</xdr:col>
      <xdr:colOff>28575</xdr:colOff>
      <xdr:row>32</xdr:row>
      <xdr:rowOff>133350</xdr:rowOff>
    </xdr:to>
    <xdr:grpSp>
      <xdr:nvGrpSpPr>
        <xdr:cNvPr id="22" name="Gruppieren 64">
          <a:hlinkClick r:id="rId15"/>
        </xdr:cNvPr>
        <xdr:cNvGrpSpPr>
          <a:grpSpLocks/>
        </xdr:cNvGrpSpPr>
      </xdr:nvGrpSpPr>
      <xdr:grpSpPr>
        <a:xfrm>
          <a:off x="285750" y="5448300"/>
          <a:ext cx="1514475" cy="390525"/>
          <a:chOff x="5810250" y="6010275"/>
          <a:chExt cx="1514475" cy="389099"/>
        </a:xfrm>
        <a:solidFill>
          <a:srgbClr val="FFFFFF"/>
        </a:solidFill>
      </xdr:grpSpPr>
      <xdr:sp>
        <xdr:nvSpPr>
          <xdr:cNvPr id="23" name="Abgerundetes Rechteck 1"/>
          <xdr:cNvSpPr>
            <a:spLocks/>
          </xdr:cNvSpPr>
        </xdr:nvSpPr>
        <xdr:spPr>
          <a:xfrm>
            <a:off x="5810250" y="6010275"/>
            <a:ext cx="1514475" cy="342893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4" name="Textfeld 2">
            <a:hlinkClick r:id="rId16"/>
          </xdr:cNvPr>
          <xdr:cNvSpPr txBox="1">
            <a:spLocks noChangeArrowheads="1"/>
          </xdr:cNvSpPr>
        </xdr:nvSpPr>
        <xdr:spPr>
          <a:xfrm>
            <a:off x="5943524" y="6067181"/>
            <a:ext cx="1219152" cy="3321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Männlich Teams</a:t>
            </a:r>
          </a:p>
        </xdr:txBody>
      </xdr:sp>
    </xdr:grpSp>
    <xdr:clientData/>
  </xdr:twoCellAnchor>
  <xdr:twoCellAnchor>
    <xdr:from>
      <xdr:col>1</xdr:col>
      <xdr:colOff>28575</xdr:colOff>
      <xdr:row>33</xdr:row>
      <xdr:rowOff>66675</xdr:rowOff>
    </xdr:from>
    <xdr:to>
      <xdr:col>2</xdr:col>
      <xdr:colOff>28575</xdr:colOff>
      <xdr:row>35</xdr:row>
      <xdr:rowOff>133350</xdr:rowOff>
    </xdr:to>
    <xdr:grpSp>
      <xdr:nvGrpSpPr>
        <xdr:cNvPr id="25" name="Gruppieren 64">
          <a:hlinkClick r:id="rId17"/>
        </xdr:cNvPr>
        <xdr:cNvGrpSpPr>
          <a:grpSpLocks/>
        </xdr:cNvGrpSpPr>
      </xdr:nvGrpSpPr>
      <xdr:grpSpPr>
        <a:xfrm>
          <a:off x="285750" y="5934075"/>
          <a:ext cx="1514475" cy="390525"/>
          <a:chOff x="5810250" y="6010275"/>
          <a:chExt cx="1514475" cy="389099"/>
        </a:xfrm>
        <a:solidFill>
          <a:srgbClr val="FFFFFF"/>
        </a:solidFill>
      </xdr:grpSpPr>
      <xdr:sp>
        <xdr:nvSpPr>
          <xdr:cNvPr id="26" name="Abgerundetes Rechteck 1"/>
          <xdr:cNvSpPr>
            <a:spLocks/>
          </xdr:cNvSpPr>
        </xdr:nvSpPr>
        <xdr:spPr>
          <a:xfrm>
            <a:off x="5810250" y="6010275"/>
            <a:ext cx="1514475" cy="342893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7" name="Textfeld 2">
            <a:hlinkClick r:id="rId18"/>
          </xdr:cNvPr>
          <xdr:cNvSpPr txBox="1">
            <a:spLocks noChangeArrowheads="1"/>
          </xdr:cNvSpPr>
        </xdr:nvSpPr>
        <xdr:spPr>
          <a:xfrm>
            <a:off x="5943524" y="6067181"/>
            <a:ext cx="1219152" cy="3321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Mixed Teams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1304925</xdr:colOff>
      <xdr:row>0</xdr:row>
      <xdr:rowOff>381000</xdr:rowOff>
    </xdr:to>
    <xdr:grpSp>
      <xdr:nvGrpSpPr>
        <xdr:cNvPr id="28" name="Group 41">
          <a:hlinkClick r:id="rId19"/>
        </xdr:cNvPr>
        <xdr:cNvGrpSpPr>
          <a:grpSpLocks/>
        </xdr:cNvGrpSpPr>
      </xdr:nvGrpSpPr>
      <xdr:grpSpPr>
        <a:xfrm>
          <a:off x="47625" y="3810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9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0" name="Textfeld 30">
            <a:hlinkClick r:id="rId20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1304925</xdr:colOff>
      <xdr:row>0</xdr:row>
      <xdr:rowOff>390525</xdr:rowOff>
    </xdr:to>
    <xdr:grpSp>
      <xdr:nvGrpSpPr>
        <xdr:cNvPr id="1" name="Group 15">
          <a:hlinkClick r:id="rId1"/>
        </xdr:cNvPr>
        <xdr:cNvGrpSpPr>
          <a:grpSpLocks/>
        </xdr:cNvGrpSpPr>
      </xdr:nvGrpSpPr>
      <xdr:grpSpPr>
        <a:xfrm>
          <a:off x="47625" y="4762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1304925</xdr:colOff>
      <xdr:row>0</xdr:row>
      <xdr:rowOff>381000</xdr:rowOff>
    </xdr:to>
    <xdr:grpSp>
      <xdr:nvGrpSpPr>
        <xdr:cNvPr id="4" name="Group 41">
          <a:hlinkClick r:id="rId3"/>
        </xdr:cNvPr>
        <xdr:cNvGrpSpPr>
          <a:grpSpLocks/>
        </xdr:cNvGrpSpPr>
      </xdr:nvGrpSpPr>
      <xdr:grpSpPr>
        <a:xfrm>
          <a:off x="47625" y="3810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5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Textfeld 6">
            <a:hlinkClick r:id="rId4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1247775</xdr:colOff>
      <xdr:row>0</xdr:row>
      <xdr:rowOff>409575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57150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1238250</xdr:colOff>
      <xdr:row>0</xdr:row>
      <xdr:rowOff>409575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4762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1247775</xdr:colOff>
      <xdr:row>0</xdr:row>
      <xdr:rowOff>400050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57150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1247775</xdr:colOff>
      <xdr:row>0</xdr:row>
      <xdr:rowOff>400050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57150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1066800</xdr:colOff>
      <xdr:row>0</xdr:row>
      <xdr:rowOff>400050</xdr:rowOff>
    </xdr:to>
    <xdr:grpSp>
      <xdr:nvGrpSpPr>
        <xdr:cNvPr id="1" name="Group 20">
          <a:hlinkClick r:id="rId1"/>
        </xdr:cNvPr>
        <xdr:cNvGrpSpPr>
          <a:grpSpLocks/>
        </xdr:cNvGrpSpPr>
      </xdr:nvGrpSpPr>
      <xdr:grpSpPr>
        <a:xfrm>
          <a:off x="66675" y="57150"/>
          <a:ext cx="100012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Hauptmenü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showGridLines="0" zoomScale="70" zoomScaleNormal="70" workbookViewId="0" topLeftCell="A1">
      <selection activeCell="A1" sqref="A1:IV5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6.09765625" style="3" customWidth="1"/>
    <col min="5" max="5" width="7.8984375" style="3" customWidth="1"/>
    <col min="6" max="6" width="13.796875" style="3" customWidth="1"/>
    <col min="7" max="7" width="38" style="3" customWidth="1"/>
    <col min="8" max="8" width="8.59765625" style="3" hidden="1" customWidth="1"/>
    <col min="9" max="16384" width="11.19921875" style="3" customWidth="1"/>
  </cols>
  <sheetData>
    <row r="1" spans="1:7" s="49" customFormat="1" ht="34.5" customHeight="1" thickBot="1">
      <c r="A1" s="161" t="s">
        <v>305</v>
      </c>
      <c r="B1" s="162"/>
      <c r="C1" s="162"/>
      <c r="D1" s="162"/>
      <c r="E1" s="162"/>
      <c r="F1" s="162"/>
      <c r="G1" s="163"/>
    </row>
    <row r="2" spans="1:7" ht="18">
      <c r="A2" s="48" t="s">
        <v>230</v>
      </c>
      <c r="B2" s="32"/>
      <c r="C2" s="32"/>
      <c r="D2" s="97" t="s">
        <v>319</v>
      </c>
      <c r="E2" s="91"/>
      <c r="F2" s="32"/>
      <c r="G2" s="33" t="s">
        <v>231</v>
      </c>
    </row>
    <row r="3" spans="1:7" ht="4.5" customHeight="1">
      <c r="A3" s="34"/>
      <c r="B3" s="35"/>
      <c r="C3" s="35"/>
      <c r="D3" s="35"/>
      <c r="E3" s="35"/>
      <c r="F3" s="35"/>
      <c r="G3" s="36"/>
    </row>
    <row r="4" spans="1:7" s="5" customFormat="1" ht="15.75">
      <c r="A4" s="37" t="s">
        <v>232</v>
      </c>
      <c r="B4" s="38"/>
      <c r="C4" s="38"/>
      <c r="D4" s="39" t="s">
        <v>233</v>
      </c>
      <c r="E4" s="39"/>
      <c r="F4" s="40" t="s">
        <v>234</v>
      </c>
      <c r="G4" s="41" t="s">
        <v>235</v>
      </c>
    </row>
    <row r="5" spans="1:7" s="5" customFormat="1" ht="16.5" thickBot="1">
      <c r="A5" s="84" t="s">
        <v>479</v>
      </c>
      <c r="B5" s="62"/>
      <c r="C5" s="62"/>
      <c r="D5" s="85" t="s">
        <v>480</v>
      </c>
      <c r="E5" s="86"/>
      <c r="F5" s="87" t="s">
        <v>236</v>
      </c>
      <c r="G5" s="88" t="s">
        <v>284</v>
      </c>
    </row>
    <row r="6" spans="1:7" ht="12.75">
      <c r="A6" s="10"/>
      <c r="B6" s="4"/>
      <c r="C6" s="4"/>
      <c r="D6" s="4"/>
      <c r="E6" s="4"/>
      <c r="F6" s="4"/>
      <c r="G6" s="4"/>
    </row>
    <row r="7" spans="2:4" s="22" customFormat="1" ht="19.5" customHeight="1">
      <c r="B7" s="69" t="s">
        <v>237</v>
      </c>
      <c r="D7" s="51"/>
    </row>
    <row r="8" s="22" customFormat="1" ht="15" customHeight="1">
      <c r="B8" s="28"/>
    </row>
    <row r="9" spans="2:6" s="22" customFormat="1" ht="19.5" customHeight="1">
      <c r="B9" s="29" t="s">
        <v>339</v>
      </c>
      <c r="C9" s="30"/>
      <c r="D9" s="30"/>
      <c r="E9" s="30"/>
      <c r="F9" s="30"/>
    </row>
    <row r="10" s="22" customFormat="1" ht="13.5" customHeight="1">
      <c r="B10" s="28"/>
    </row>
    <row r="11" spans="2:7" s="22" customFormat="1" ht="19.5" customHeight="1">
      <c r="B11" s="29" t="s">
        <v>340</v>
      </c>
      <c r="C11" s="30"/>
      <c r="D11" s="30"/>
      <c r="E11" s="30"/>
      <c r="F11" s="30"/>
      <c r="G11" s="30"/>
    </row>
    <row r="12" spans="2:7" s="22" customFormat="1" ht="15" customHeight="1">
      <c r="B12" s="70" t="s">
        <v>335</v>
      </c>
      <c r="C12" s="30"/>
      <c r="D12" s="30"/>
      <c r="E12" s="30"/>
      <c r="F12" s="30"/>
      <c r="G12" s="30"/>
    </row>
    <row r="13" s="22" customFormat="1" ht="13.5" customHeight="1">
      <c r="B13" s="28"/>
    </row>
    <row r="14" spans="2:6" s="22" customFormat="1" ht="19.5" customHeight="1">
      <c r="B14" s="71" t="s">
        <v>269</v>
      </c>
      <c r="C14" s="72"/>
      <c r="D14" s="72"/>
      <c r="E14" s="72"/>
      <c r="F14" s="72"/>
    </row>
    <row r="15" spans="2:6" s="22" customFormat="1" ht="15" customHeight="1">
      <c r="B15" s="73" t="s">
        <v>238</v>
      </c>
      <c r="C15" s="72"/>
      <c r="D15" s="72"/>
      <c r="E15" s="72"/>
      <c r="F15" s="72"/>
    </row>
    <row r="16" spans="2:6" s="22" customFormat="1" ht="15" customHeight="1">
      <c r="B16" s="73" t="s">
        <v>271</v>
      </c>
      <c r="C16" s="72"/>
      <c r="D16" s="72"/>
      <c r="E16" s="72"/>
      <c r="F16" s="72"/>
    </row>
    <row r="17" s="22" customFormat="1" ht="13.5" customHeight="1">
      <c r="B17" s="28"/>
    </row>
    <row r="18" spans="2:3" s="22" customFormat="1" ht="19.5" customHeight="1">
      <c r="B18" s="28" t="s">
        <v>306</v>
      </c>
      <c r="C18" s="96" t="s">
        <v>481</v>
      </c>
    </row>
    <row r="19" s="22" customFormat="1" ht="13.5" customHeight="1">
      <c r="B19" s="28"/>
    </row>
    <row r="20" s="22" customFormat="1" ht="19.5" customHeight="1">
      <c r="B20" s="28" t="s">
        <v>478</v>
      </c>
    </row>
    <row r="21" s="22" customFormat="1" ht="19.5" customHeight="1">
      <c r="B21" s="28" t="s">
        <v>345</v>
      </c>
    </row>
    <row r="22" s="22" customFormat="1" ht="13.5" customHeight="1">
      <c r="B22" s="24"/>
    </row>
    <row r="23" spans="2:4" s="49" customFormat="1" ht="19.5" customHeight="1">
      <c r="B23" s="74" t="s">
        <v>308</v>
      </c>
      <c r="D23" s="51"/>
    </row>
    <row r="24" spans="2:4" s="49" customFormat="1" ht="19.5" customHeight="1">
      <c r="B24" s="74" t="s">
        <v>309</v>
      </c>
      <c r="D24" s="51"/>
    </row>
    <row r="25" s="49" customFormat="1" ht="13.5" customHeight="1"/>
    <row r="26" spans="2:4" s="49" customFormat="1" ht="19.5" customHeight="1">
      <c r="B26" s="74" t="s">
        <v>310</v>
      </c>
      <c r="D26" s="51"/>
    </row>
    <row r="27" s="49" customFormat="1" ht="6.75" customHeight="1"/>
    <row r="28" spans="2:4" s="22" customFormat="1" ht="19.5" customHeight="1">
      <c r="B28" s="28" t="s">
        <v>307</v>
      </c>
      <c r="D28" s="49"/>
    </row>
    <row r="29" s="22" customFormat="1" ht="8.25" customHeight="1">
      <c r="B29" s="75"/>
    </row>
    <row r="30" spans="2:4" s="22" customFormat="1" ht="19.5" customHeight="1">
      <c r="B30" s="28" t="s">
        <v>311</v>
      </c>
      <c r="C30" s="75" t="s">
        <v>347</v>
      </c>
      <c r="D30" s="76"/>
    </row>
    <row r="31" spans="2:4" s="22" customFormat="1" ht="19.5" customHeight="1">
      <c r="B31" s="28"/>
      <c r="C31" s="75" t="s">
        <v>348</v>
      </c>
      <c r="D31" s="76"/>
    </row>
    <row r="32" spans="2:3" s="22" customFormat="1" ht="19.5" customHeight="1">
      <c r="B32" s="28" t="s">
        <v>312</v>
      </c>
      <c r="C32" s="75" t="s">
        <v>346</v>
      </c>
    </row>
    <row r="33" spans="2:5" s="22" customFormat="1" ht="19.5" customHeight="1">
      <c r="B33" s="28" t="s">
        <v>313</v>
      </c>
      <c r="C33" s="75" t="s">
        <v>346</v>
      </c>
      <c r="D33" s="76"/>
      <c r="E33" s="76"/>
    </row>
    <row r="34" spans="2:5" s="49" customFormat="1" ht="11.25" customHeight="1">
      <c r="B34" s="24"/>
      <c r="C34" s="22"/>
      <c r="D34" s="22"/>
      <c r="E34" s="22"/>
    </row>
    <row r="35" spans="2:4" s="49" customFormat="1" ht="14.25">
      <c r="B35" s="28" t="s">
        <v>314</v>
      </c>
      <c r="D35" s="22"/>
    </row>
    <row r="36" s="49" customFormat="1" ht="11.25" customHeight="1"/>
    <row r="37" spans="2:3" s="49" customFormat="1" ht="14.25">
      <c r="B37" s="28" t="s">
        <v>239</v>
      </c>
      <c r="C37" s="93" t="s">
        <v>319</v>
      </c>
    </row>
    <row r="38" spans="2:3" s="49" customFormat="1" ht="14.25">
      <c r="B38" s="28" t="s">
        <v>240</v>
      </c>
      <c r="C38" s="92" t="s">
        <v>241</v>
      </c>
    </row>
    <row r="39" spans="2:3" s="49" customFormat="1" ht="14.25">
      <c r="B39" s="28" t="s">
        <v>302</v>
      </c>
      <c r="C39" s="92" t="s">
        <v>349</v>
      </c>
    </row>
    <row r="40" spans="2:3" s="49" customFormat="1" ht="14.25">
      <c r="B40" s="28" t="s">
        <v>303</v>
      </c>
      <c r="C40" s="92" t="s">
        <v>350</v>
      </c>
    </row>
    <row r="41" spans="2:3" s="49" customFormat="1" ht="14.25">
      <c r="B41" s="28" t="s">
        <v>242</v>
      </c>
      <c r="C41" s="92" t="s">
        <v>482</v>
      </c>
    </row>
    <row r="42" s="49" customFormat="1" ht="11.25" customHeight="1">
      <c r="F42" s="28"/>
    </row>
    <row r="43" spans="2:5" s="49" customFormat="1" ht="14.25">
      <c r="B43" s="28" t="s">
        <v>243</v>
      </c>
      <c r="C43" s="24" t="s">
        <v>277</v>
      </c>
      <c r="D43" s="28"/>
      <c r="E43" s="28"/>
    </row>
    <row r="44" s="49" customFormat="1" ht="14.25">
      <c r="C44" s="24" t="s">
        <v>278</v>
      </c>
    </row>
    <row r="45" spans="2:5" s="6" customFormat="1" ht="12.75" customHeight="1">
      <c r="B45" s="49"/>
      <c r="C45" s="24" t="s">
        <v>279</v>
      </c>
      <c r="D45" s="49"/>
      <c r="E45" s="49"/>
    </row>
    <row r="46" spans="2:5" s="6" customFormat="1" ht="11.25" customHeight="1">
      <c r="B46" s="7"/>
      <c r="D46" s="8"/>
      <c r="E46" s="8"/>
    </row>
    <row r="47" spans="2:5" ht="14.25">
      <c r="B47" s="93" t="s">
        <v>270</v>
      </c>
      <c r="C47" s="81"/>
      <c r="D47" s="6"/>
      <c r="E47" s="6"/>
    </row>
    <row r="48" spans="2:4" ht="20.25" customHeight="1">
      <c r="B48" s="93" t="s">
        <v>267</v>
      </c>
      <c r="C48" s="81"/>
      <c r="D48" s="6"/>
    </row>
    <row r="49" spans="2:3" ht="14.25">
      <c r="B49" s="82"/>
      <c r="C49" s="28" t="s">
        <v>272</v>
      </c>
    </row>
    <row r="50" spans="2:3" ht="14.25">
      <c r="B50" s="82"/>
      <c r="C50" s="28" t="s">
        <v>273</v>
      </c>
    </row>
    <row r="51" spans="2:3" ht="14.25">
      <c r="B51" s="82"/>
      <c r="C51" s="28" t="s">
        <v>274</v>
      </c>
    </row>
  </sheetData>
  <sheetProtection/>
  <mergeCells count="1">
    <mergeCell ref="A1:G1"/>
  </mergeCells>
  <printOptions horizontalCentered="1"/>
  <pageMargins left="0.1968503937007874" right="0.010416666666666666" top="0.5511811023622047" bottom="0.5118110236220472" header="0.15748031496062992" footer="0.15748031496062992"/>
  <pageSetup horizontalDpi="600" verticalDpi="600" orientation="landscape" paperSize="9" r:id="rId2"/>
  <headerFooter alignWithMargins="0">
    <oddFooter>&amp;L&amp;10Veranstalter:
&amp;"Verdana,Fett"Deutscher JKA-Karate Bund e.V.&amp;C&amp;10Seite &amp;P von &amp;N
&amp;"Verdana,Fett"www.karate-in-schwerin.de&amp;R&amp;10Ausrichter:
&amp;"Verdana,Fett"Budokai Schwerin e.V.</oddFooter>
  </headerFooter>
  <rowBreaks count="1" manualBreakCount="1">
    <brk id="2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K12"/>
  <sheetViews>
    <sheetView showGridLines="0" zoomScale="145" zoomScaleNormal="145" workbookViewId="0" topLeftCell="A1">
      <selection activeCell="B3" sqref="B3"/>
    </sheetView>
  </sheetViews>
  <sheetFormatPr defaultColWidth="11.19921875" defaultRowHeight="14.25"/>
  <cols>
    <col min="1" max="1" width="3.3984375" style="12" customWidth="1"/>
    <col min="2" max="2" width="23.59765625" style="11" customWidth="1"/>
    <col min="3" max="3" width="22.296875" style="11" customWidth="1"/>
    <col min="4" max="4" width="11.5" style="11" customWidth="1"/>
    <col min="5" max="5" width="8.8984375" style="12" bestFit="1" customWidth="1"/>
    <col min="6" max="8" width="11.19921875" style="11" customWidth="1"/>
    <col min="9" max="9" width="13.5" style="11" customWidth="1"/>
    <col min="10" max="16384" width="11.19921875" style="11" customWidth="1"/>
  </cols>
  <sheetData>
    <row r="1" spans="1:5" ht="36.75" customHeight="1">
      <c r="A1" s="175" t="s">
        <v>268</v>
      </c>
      <c r="B1" s="175"/>
      <c r="C1" s="175"/>
      <c r="D1" s="175"/>
      <c r="E1" s="175"/>
    </row>
    <row r="2" spans="1:5" ht="30" customHeight="1">
      <c r="A2" s="13" t="s">
        <v>1</v>
      </c>
      <c r="B2" s="14" t="s">
        <v>253</v>
      </c>
      <c r="C2" s="27" t="s">
        <v>254</v>
      </c>
      <c r="D2" s="94" t="s">
        <v>484</v>
      </c>
      <c r="E2" s="95" t="s">
        <v>255</v>
      </c>
    </row>
    <row r="3" spans="1:11" ht="15" customHeight="1">
      <c r="A3" s="102">
        <v>1</v>
      </c>
      <c r="B3" s="124"/>
      <c r="C3" s="124"/>
      <c r="D3" s="176"/>
      <c r="E3" s="126"/>
      <c r="F3" s="80"/>
      <c r="G3" s="81"/>
      <c r="H3" s="81"/>
      <c r="I3" s="81"/>
      <c r="J3" s="78"/>
      <c r="K3" s="79"/>
    </row>
    <row r="4" spans="1:11" ht="15" customHeight="1">
      <c r="A4" s="45">
        <f>A3+1</f>
        <v>2</v>
      </c>
      <c r="B4" s="123"/>
      <c r="C4" s="123"/>
      <c r="D4" s="177"/>
      <c r="E4" s="122"/>
      <c r="F4" s="80"/>
      <c r="G4" s="81"/>
      <c r="H4" s="81"/>
      <c r="I4" s="81"/>
      <c r="J4" s="78"/>
      <c r="K4" s="79"/>
    </row>
    <row r="5" spans="1:11" ht="15" customHeight="1">
      <c r="A5" s="45">
        <f>A4+1</f>
        <v>3</v>
      </c>
      <c r="B5" s="123"/>
      <c r="C5" s="123"/>
      <c r="D5" s="177"/>
      <c r="E5" s="122"/>
      <c r="F5" s="80"/>
      <c r="G5" s="81"/>
      <c r="H5" s="81"/>
      <c r="I5" s="81"/>
      <c r="J5" s="78"/>
      <c r="K5" s="79"/>
    </row>
    <row r="7" ht="12.75">
      <c r="A7" s="80" t="s">
        <v>270</v>
      </c>
    </row>
    <row r="8" ht="12.75">
      <c r="A8" s="80" t="s">
        <v>337</v>
      </c>
    </row>
    <row r="9" ht="12.75">
      <c r="A9" s="80" t="s">
        <v>336</v>
      </c>
    </row>
    <row r="10" ht="12.75">
      <c r="A10" s="80" t="s">
        <v>280</v>
      </c>
    </row>
    <row r="11" ht="12.75">
      <c r="A11" s="80" t="s">
        <v>281</v>
      </c>
    </row>
    <row r="12" ht="12.75">
      <c r="A12" s="80" t="s">
        <v>282</v>
      </c>
    </row>
  </sheetData>
  <sheetProtection/>
  <mergeCells count="1">
    <mergeCell ref="A1:E1"/>
  </mergeCells>
  <dataValidations count="1">
    <dataValidation type="list" allowBlank="1" showInputMessage="1" showErrorMessage="1" sqref="E3:E5">
      <formula1>Gender</formula1>
    </dataValidation>
  </dataValidations>
  <printOptions/>
  <pageMargins left="0.31496062992125984" right="0.31496062992125984" top="0.7874015748031497" bottom="0.7480314960629921" header="0.31496062992125984" footer="0.4724409448818898"/>
  <pageSetup horizontalDpi="300" verticalDpi="300" orientation="landscape" paperSize="9" r:id="rId4"/>
  <headerFooter>
    <oddFooter>&amp;L&amp;10Veranstalter:
&amp;"Verdana,Fett"Deutscher JKA-Karate Bund e.V.&amp;C&amp;10Seite &amp;P von &amp;N
&amp;"Verdana,Fett"www.karate-in-schwerin.de&amp;R&amp;10Ausrichter:
&amp;"Verdana,Fett"Budokai Schwerin e.V.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4"/>
  <sheetViews>
    <sheetView zoomScalePageLayoutView="0" workbookViewId="0" topLeftCell="A1">
      <selection activeCell="I2" sqref="I2:I18"/>
    </sheetView>
  </sheetViews>
  <sheetFormatPr defaultColWidth="11.19921875" defaultRowHeight="14.25"/>
  <cols>
    <col min="1" max="1" width="23.09765625" style="2" bestFit="1" customWidth="1"/>
    <col min="2" max="4" width="11.19921875" style="2" customWidth="1"/>
    <col min="5" max="5" width="12.59765625" style="2" bestFit="1" customWidth="1"/>
    <col min="6" max="6" width="11.19921875" style="2" customWidth="1"/>
    <col min="7" max="7" width="17.296875" style="2" bestFit="1" customWidth="1"/>
    <col min="8" max="16384" width="11.19921875" style="2" customWidth="1"/>
  </cols>
  <sheetData>
    <row r="1" spans="1:9" ht="12.75">
      <c r="A1" s="31" t="s">
        <v>25</v>
      </c>
      <c r="B1" s="1" t="s">
        <v>2</v>
      </c>
      <c r="C1" s="1" t="s">
        <v>4</v>
      </c>
      <c r="D1" s="1" t="s">
        <v>3</v>
      </c>
      <c r="E1" s="1" t="s">
        <v>14</v>
      </c>
      <c r="F1" s="1" t="s">
        <v>0</v>
      </c>
      <c r="G1" s="31" t="s">
        <v>86</v>
      </c>
      <c r="H1" s="31" t="s">
        <v>87</v>
      </c>
      <c r="I1" s="31" t="s">
        <v>286</v>
      </c>
    </row>
    <row r="2" spans="1:8" ht="12.75">
      <c r="A2" s="15" t="s">
        <v>100</v>
      </c>
      <c r="B2" s="2" t="s">
        <v>5</v>
      </c>
      <c r="C2" s="2" t="s">
        <v>10</v>
      </c>
      <c r="D2" s="2" t="s">
        <v>12</v>
      </c>
      <c r="E2" s="2" t="s">
        <v>15</v>
      </c>
      <c r="F2" s="15" t="s">
        <v>259</v>
      </c>
      <c r="G2" s="15" t="s">
        <v>21</v>
      </c>
      <c r="H2" s="44" t="s">
        <v>88</v>
      </c>
    </row>
    <row r="3" spans="1:9" ht="12.75">
      <c r="A3" s="2" t="s">
        <v>26</v>
      </c>
      <c r="B3" s="2" t="s">
        <v>6</v>
      </c>
      <c r="C3" s="2" t="s">
        <v>11</v>
      </c>
      <c r="D3" s="2" t="s">
        <v>13</v>
      </c>
      <c r="E3" s="2" t="s">
        <v>16</v>
      </c>
      <c r="F3" s="15" t="s">
        <v>260</v>
      </c>
      <c r="G3" s="15" t="s">
        <v>22</v>
      </c>
      <c r="H3" s="44" t="s">
        <v>89</v>
      </c>
      <c r="I3" s="15" t="s">
        <v>288</v>
      </c>
    </row>
    <row r="4" spans="1:9" ht="12.75">
      <c r="A4" s="15" t="s">
        <v>101</v>
      </c>
      <c r="B4" s="2" t="s">
        <v>7</v>
      </c>
      <c r="E4" s="15" t="s">
        <v>18</v>
      </c>
      <c r="G4" s="15" t="s">
        <v>20</v>
      </c>
      <c r="H4" s="44" t="s">
        <v>90</v>
      </c>
      <c r="I4" s="15" t="s">
        <v>289</v>
      </c>
    </row>
    <row r="5" spans="1:9" ht="12.75">
      <c r="A5" s="2" t="s">
        <v>27</v>
      </c>
      <c r="B5" s="2" t="s">
        <v>8</v>
      </c>
      <c r="E5" s="15" t="s">
        <v>17</v>
      </c>
      <c r="G5" s="15" t="s">
        <v>23</v>
      </c>
      <c r="H5" s="44" t="s">
        <v>91</v>
      </c>
      <c r="I5" s="15" t="s">
        <v>287</v>
      </c>
    </row>
    <row r="6" spans="1:9" ht="12.75">
      <c r="A6" s="15" t="s">
        <v>102</v>
      </c>
      <c r="B6" s="2" t="s">
        <v>9</v>
      </c>
      <c r="E6" s="15" t="s">
        <v>19</v>
      </c>
      <c r="G6" s="15" t="s">
        <v>85</v>
      </c>
      <c r="H6" s="44" t="s">
        <v>92</v>
      </c>
      <c r="I6" s="15" t="s">
        <v>290</v>
      </c>
    </row>
    <row r="7" spans="1:9" ht="12.75">
      <c r="A7" s="15" t="s">
        <v>103</v>
      </c>
      <c r="E7" s="15"/>
      <c r="G7" s="15"/>
      <c r="H7" s="44" t="s">
        <v>93</v>
      </c>
      <c r="I7" s="15" t="s">
        <v>291</v>
      </c>
    </row>
    <row r="8" spans="1:9" ht="12.75">
      <c r="A8" s="2" t="s">
        <v>28</v>
      </c>
      <c r="H8" s="44" t="s">
        <v>94</v>
      </c>
      <c r="I8" s="15" t="s">
        <v>292</v>
      </c>
    </row>
    <row r="9" spans="1:9" ht="12.75">
      <c r="A9" s="2" t="s">
        <v>29</v>
      </c>
      <c r="H9" s="44" t="s">
        <v>95</v>
      </c>
      <c r="I9" s="15" t="s">
        <v>293</v>
      </c>
    </row>
    <row r="10" spans="1:9" ht="12.75">
      <c r="A10" s="2" t="s">
        <v>30</v>
      </c>
      <c r="I10" s="15" t="s">
        <v>284</v>
      </c>
    </row>
    <row r="11" spans="1:9" ht="12.75">
      <c r="A11" s="2" t="s">
        <v>31</v>
      </c>
      <c r="I11" s="15" t="s">
        <v>294</v>
      </c>
    </row>
    <row r="12" spans="1:9" ht="12.75">
      <c r="A12" s="2" t="s">
        <v>32</v>
      </c>
      <c r="I12" s="15" t="s">
        <v>295</v>
      </c>
    </row>
    <row r="13" spans="1:9" ht="12.75">
      <c r="A13" s="15" t="s">
        <v>104</v>
      </c>
      <c r="I13" s="15" t="s">
        <v>296</v>
      </c>
    </row>
    <row r="14" spans="1:9" ht="12.75">
      <c r="A14" s="15" t="s">
        <v>98</v>
      </c>
      <c r="I14" s="15" t="s">
        <v>297</v>
      </c>
    </row>
    <row r="15" spans="1:9" ht="12.75">
      <c r="A15" s="15" t="s">
        <v>105</v>
      </c>
      <c r="I15" s="15" t="s">
        <v>298</v>
      </c>
    </row>
    <row r="16" spans="1:9" ht="12.75">
      <c r="A16" s="2" t="s">
        <v>33</v>
      </c>
      <c r="I16" s="15" t="s">
        <v>299</v>
      </c>
    </row>
    <row r="17" spans="1:9" ht="12.75">
      <c r="A17" s="2" t="s">
        <v>34</v>
      </c>
      <c r="H17" s="44"/>
      <c r="I17" s="15" t="s">
        <v>300</v>
      </c>
    </row>
    <row r="18" spans="1:9" ht="12.75">
      <c r="A18" s="15" t="s">
        <v>106</v>
      </c>
      <c r="H18" s="44"/>
      <c r="I18" s="15" t="s">
        <v>301</v>
      </c>
    </row>
    <row r="19" spans="1:8" ht="12.75">
      <c r="A19" s="15" t="s">
        <v>107</v>
      </c>
      <c r="H19" s="44"/>
    </row>
    <row r="20" spans="1:8" ht="12.75">
      <c r="A20" s="15" t="s">
        <v>108</v>
      </c>
      <c r="H20" s="44"/>
    </row>
    <row r="21" spans="1:8" ht="12.75">
      <c r="A21" s="15" t="s">
        <v>109</v>
      </c>
      <c r="H21" s="44"/>
    </row>
    <row r="22" spans="1:8" ht="12.75">
      <c r="A22" s="2" t="s">
        <v>35</v>
      </c>
      <c r="H22" s="44"/>
    </row>
    <row r="23" spans="1:8" ht="12.75">
      <c r="A23" s="15" t="s">
        <v>110</v>
      </c>
      <c r="H23" s="44"/>
    </row>
    <row r="24" spans="1:8" ht="12.75">
      <c r="A24" s="2" t="s">
        <v>36</v>
      </c>
      <c r="H24" s="44"/>
    </row>
    <row r="25" spans="1:8" ht="12.75">
      <c r="A25" s="15" t="s">
        <v>111</v>
      </c>
      <c r="H25" s="44"/>
    </row>
    <row r="26" ht="12.75">
      <c r="A26" s="2" t="s">
        <v>37</v>
      </c>
    </row>
    <row r="27" ht="12.75">
      <c r="A27" s="15" t="s">
        <v>112</v>
      </c>
    </row>
    <row r="28" ht="12.75">
      <c r="A28" s="15" t="s">
        <v>113</v>
      </c>
    </row>
    <row r="29" ht="12.75">
      <c r="A29" s="2" t="s">
        <v>38</v>
      </c>
    </row>
    <row r="30" ht="12.75">
      <c r="A30" s="15" t="s">
        <v>114</v>
      </c>
    </row>
    <row r="31" ht="12.75">
      <c r="A31" s="15" t="s">
        <v>115</v>
      </c>
    </row>
    <row r="32" ht="12.75">
      <c r="A32" s="15" t="s">
        <v>116</v>
      </c>
    </row>
    <row r="33" ht="12.75">
      <c r="A33" s="15" t="s">
        <v>117</v>
      </c>
    </row>
    <row r="34" ht="12.75">
      <c r="A34" s="15" t="s">
        <v>118</v>
      </c>
    </row>
    <row r="35" ht="12.75">
      <c r="A35" s="2" t="s">
        <v>39</v>
      </c>
    </row>
    <row r="36" ht="12.75">
      <c r="A36" s="15" t="s">
        <v>119</v>
      </c>
    </row>
    <row r="37" ht="12.75">
      <c r="A37" s="15" t="s">
        <v>120</v>
      </c>
    </row>
    <row r="38" ht="12.75">
      <c r="A38" s="15" t="s">
        <v>121</v>
      </c>
    </row>
    <row r="39" ht="12.75">
      <c r="A39" s="15" t="s">
        <v>125</v>
      </c>
    </row>
    <row r="40" ht="12.75">
      <c r="A40" s="15" t="s">
        <v>122</v>
      </c>
    </row>
    <row r="41" ht="12.75">
      <c r="A41" s="15" t="s">
        <v>123</v>
      </c>
    </row>
    <row r="42" ht="12.75">
      <c r="A42" s="2" t="s">
        <v>40</v>
      </c>
    </row>
    <row r="43" ht="12.75">
      <c r="A43" s="15" t="s">
        <v>124</v>
      </c>
    </row>
    <row r="44" ht="12.75">
      <c r="A44" s="2" t="s">
        <v>41</v>
      </c>
    </row>
    <row r="45" ht="12.75">
      <c r="A45" s="2" t="s">
        <v>42</v>
      </c>
    </row>
    <row r="46" ht="12.75">
      <c r="A46" s="2" t="s">
        <v>43</v>
      </c>
    </row>
    <row r="47" ht="12.75">
      <c r="A47" s="15" t="s">
        <v>126</v>
      </c>
    </row>
    <row r="48" ht="12.75">
      <c r="A48" s="15" t="s">
        <v>227</v>
      </c>
    </row>
    <row r="49" ht="12.75">
      <c r="A49" s="15" t="s">
        <v>127</v>
      </c>
    </row>
    <row r="50" ht="12.75">
      <c r="A50" s="15" t="s">
        <v>128</v>
      </c>
    </row>
    <row r="51" ht="12.75">
      <c r="A51" s="15" t="s">
        <v>129</v>
      </c>
    </row>
    <row r="52" ht="12.75">
      <c r="A52" s="2" t="s">
        <v>44</v>
      </c>
    </row>
    <row r="53" ht="12.75">
      <c r="A53" s="15" t="s">
        <v>130</v>
      </c>
    </row>
    <row r="54" ht="12.75">
      <c r="A54" s="2" t="s">
        <v>45</v>
      </c>
    </row>
    <row r="55" ht="12.75">
      <c r="A55" s="15" t="s">
        <v>131</v>
      </c>
    </row>
    <row r="56" ht="12.75">
      <c r="A56" s="15" t="s">
        <v>132</v>
      </c>
    </row>
    <row r="57" ht="12.75">
      <c r="A57" s="15" t="s">
        <v>133</v>
      </c>
    </row>
    <row r="58" ht="12.75">
      <c r="A58" s="2" t="s">
        <v>46</v>
      </c>
    </row>
    <row r="59" ht="12.75">
      <c r="A59" s="15" t="s">
        <v>134</v>
      </c>
    </row>
    <row r="60" ht="12.75">
      <c r="A60" s="2" t="s">
        <v>47</v>
      </c>
    </row>
    <row r="61" ht="12.75">
      <c r="A61" s="2" t="s">
        <v>48</v>
      </c>
    </row>
    <row r="62" ht="12.75">
      <c r="A62" s="15" t="s">
        <v>135</v>
      </c>
    </row>
    <row r="63" ht="12.75">
      <c r="A63" s="15" t="s">
        <v>136</v>
      </c>
    </row>
    <row r="64" ht="12.75">
      <c r="A64" s="15" t="s">
        <v>137</v>
      </c>
    </row>
    <row r="65" ht="12.75">
      <c r="A65" s="2" t="s">
        <v>49</v>
      </c>
    </row>
    <row r="66" ht="12.75">
      <c r="A66" s="15" t="s">
        <v>138</v>
      </c>
    </row>
    <row r="67" ht="12.75">
      <c r="A67" s="2" t="s">
        <v>50</v>
      </c>
    </row>
    <row r="68" ht="12.75">
      <c r="A68" s="15" t="s">
        <v>139</v>
      </c>
    </row>
    <row r="69" ht="12.75">
      <c r="A69" s="15" t="s">
        <v>140</v>
      </c>
    </row>
    <row r="70" ht="12.75">
      <c r="A70" s="15" t="s">
        <v>141</v>
      </c>
    </row>
    <row r="71" ht="12.75">
      <c r="A71" s="15" t="s">
        <v>142</v>
      </c>
    </row>
    <row r="72" ht="12.75">
      <c r="A72" s="15" t="s">
        <v>143</v>
      </c>
    </row>
    <row r="73" ht="12.75">
      <c r="A73" s="15" t="s">
        <v>144</v>
      </c>
    </row>
    <row r="74" ht="12.75">
      <c r="A74" s="2" t="s">
        <v>51</v>
      </c>
    </row>
    <row r="75" ht="12.75">
      <c r="A75" s="15" t="s">
        <v>145</v>
      </c>
    </row>
    <row r="76" ht="12.75">
      <c r="A76" s="15" t="s">
        <v>97</v>
      </c>
    </row>
    <row r="77" ht="12.75">
      <c r="A77" s="15" t="s">
        <v>146</v>
      </c>
    </row>
    <row r="78" ht="12.75">
      <c r="A78" s="2" t="s">
        <v>52</v>
      </c>
    </row>
    <row r="79" ht="12.75">
      <c r="A79" s="15" t="s">
        <v>147</v>
      </c>
    </row>
    <row r="80" ht="12.75">
      <c r="A80" s="2" t="s">
        <v>53</v>
      </c>
    </row>
    <row r="81" ht="12.75">
      <c r="A81" s="2" t="s">
        <v>54</v>
      </c>
    </row>
    <row r="82" ht="12.75">
      <c r="A82" s="2" t="s">
        <v>24</v>
      </c>
    </row>
    <row r="83" ht="12.75">
      <c r="A83" s="15" t="s">
        <v>148</v>
      </c>
    </row>
    <row r="84" ht="12.75">
      <c r="A84" s="2" t="s">
        <v>55</v>
      </c>
    </row>
    <row r="85" ht="12.75">
      <c r="A85" s="15" t="s">
        <v>149</v>
      </c>
    </row>
    <row r="86" ht="12.75">
      <c r="A86" s="15" t="s">
        <v>96</v>
      </c>
    </row>
    <row r="87" ht="12.75">
      <c r="A87" s="15" t="s">
        <v>150</v>
      </c>
    </row>
    <row r="88" ht="12.75">
      <c r="A88" s="15" t="s">
        <v>151</v>
      </c>
    </row>
    <row r="89" ht="12.75">
      <c r="A89" s="15" t="s">
        <v>152</v>
      </c>
    </row>
    <row r="90" ht="12.75">
      <c r="A90" s="15" t="s">
        <v>153</v>
      </c>
    </row>
    <row r="91" ht="12.75">
      <c r="A91" s="15" t="s">
        <v>154</v>
      </c>
    </row>
    <row r="92" ht="12.75">
      <c r="A92" s="15" t="s">
        <v>229</v>
      </c>
    </row>
    <row r="93" ht="12.75">
      <c r="A93" s="2" t="s">
        <v>56</v>
      </c>
    </row>
    <row r="94" ht="12.75">
      <c r="A94" s="2" t="s">
        <v>57</v>
      </c>
    </row>
    <row r="95" ht="12.75">
      <c r="A95" s="2" t="s">
        <v>58</v>
      </c>
    </row>
    <row r="96" ht="12.75">
      <c r="A96" s="15" t="s">
        <v>155</v>
      </c>
    </row>
    <row r="97" ht="12.75">
      <c r="A97" s="15" t="s">
        <v>156</v>
      </c>
    </row>
    <row r="98" ht="12.75">
      <c r="A98" s="15" t="s">
        <v>157</v>
      </c>
    </row>
    <row r="99" ht="12.75">
      <c r="A99" s="15" t="s">
        <v>158</v>
      </c>
    </row>
    <row r="100" ht="12.75">
      <c r="A100" s="2" t="s">
        <v>59</v>
      </c>
    </row>
    <row r="101" ht="12.75">
      <c r="A101" s="2" t="s">
        <v>60</v>
      </c>
    </row>
    <row r="102" ht="12.75">
      <c r="A102" s="15" t="s">
        <v>159</v>
      </c>
    </row>
    <row r="103" ht="12.75">
      <c r="A103" s="2" t="s">
        <v>160</v>
      </c>
    </row>
    <row r="104" ht="12.75">
      <c r="A104" s="15" t="s">
        <v>161</v>
      </c>
    </row>
    <row r="105" ht="12.75">
      <c r="A105" s="15" t="s">
        <v>162</v>
      </c>
    </row>
    <row r="106" ht="12.75">
      <c r="A106" s="15" t="s">
        <v>163</v>
      </c>
    </row>
    <row r="107" ht="12.75">
      <c r="A107" s="15" t="s">
        <v>164</v>
      </c>
    </row>
    <row r="108" ht="12.75">
      <c r="A108" s="2" t="s">
        <v>61</v>
      </c>
    </row>
    <row r="109" ht="12.75">
      <c r="A109" s="15" t="s">
        <v>165</v>
      </c>
    </row>
    <row r="110" ht="12.75">
      <c r="A110" s="15" t="s">
        <v>166</v>
      </c>
    </row>
    <row r="111" ht="12.75">
      <c r="A111" s="15" t="s">
        <v>167</v>
      </c>
    </row>
    <row r="112" ht="12.75">
      <c r="A112" s="15" t="s">
        <v>168</v>
      </c>
    </row>
    <row r="113" ht="12.75">
      <c r="A113" s="15" t="s">
        <v>169</v>
      </c>
    </row>
    <row r="114" ht="12.75">
      <c r="A114" s="15" t="s">
        <v>170</v>
      </c>
    </row>
    <row r="115" ht="12.75">
      <c r="A115" s="2" t="s">
        <v>62</v>
      </c>
    </row>
    <row r="116" ht="12.75">
      <c r="A116" s="15" t="s">
        <v>171</v>
      </c>
    </row>
    <row r="117" ht="12.75">
      <c r="A117" s="2" t="s">
        <v>63</v>
      </c>
    </row>
    <row r="118" ht="12.75">
      <c r="A118" s="2" t="s">
        <v>172</v>
      </c>
    </row>
    <row r="119" ht="12.75">
      <c r="A119" s="2" t="s">
        <v>173</v>
      </c>
    </row>
    <row r="120" ht="12.75">
      <c r="A120" s="2" t="s">
        <v>174</v>
      </c>
    </row>
    <row r="121" ht="12.75">
      <c r="A121" s="15" t="s">
        <v>175</v>
      </c>
    </row>
    <row r="122" ht="12.75">
      <c r="A122" s="15" t="s">
        <v>176</v>
      </c>
    </row>
    <row r="123" ht="12.75">
      <c r="A123" s="2" t="s">
        <v>64</v>
      </c>
    </row>
    <row r="124" ht="12.75">
      <c r="A124" s="2" t="s">
        <v>65</v>
      </c>
    </row>
    <row r="125" ht="12.75">
      <c r="A125" s="15" t="s">
        <v>177</v>
      </c>
    </row>
    <row r="126" ht="12.75">
      <c r="A126" s="15" t="s">
        <v>178</v>
      </c>
    </row>
    <row r="127" ht="12.75">
      <c r="A127" s="15" t="s">
        <v>179</v>
      </c>
    </row>
    <row r="128" ht="12.75">
      <c r="A128" s="15" t="s">
        <v>180</v>
      </c>
    </row>
    <row r="129" ht="12.75">
      <c r="A129" s="2" t="s">
        <v>66</v>
      </c>
    </row>
    <row r="130" ht="12.75">
      <c r="A130" s="2" t="s">
        <v>67</v>
      </c>
    </row>
    <row r="131" ht="12.75">
      <c r="A131" s="15" t="s">
        <v>181</v>
      </c>
    </row>
    <row r="132" ht="12.75">
      <c r="A132" s="15" t="s">
        <v>99</v>
      </c>
    </row>
    <row r="133" ht="12.75">
      <c r="A133" s="15" t="s">
        <v>182</v>
      </c>
    </row>
    <row r="134" ht="12.75">
      <c r="A134" s="15" t="s">
        <v>183</v>
      </c>
    </row>
    <row r="135" ht="12.75">
      <c r="A135" s="15" t="s">
        <v>184</v>
      </c>
    </row>
    <row r="136" ht="12.75">
      <c r="A136" s="15" t="s">
        <v>185</v>
      </c>
    </row>
    <row r="137" ht="12.75">
      <c r="A137" s="15" t="s">
        <v>186</v>
      </c>
    </row>
    <row r="138" ht="12.75">
      <c r="A138" s="2" t="s">
        <v>187</v>
      </c>
    </row>
    <row r="139" ht="12.75">
      <c r="A139" s="2" t="s">
        <v>68</v>
      </c>
    </row>
    <row r="140" ht="12.75">
      <c r="A140" s="2" t="s">
        <v>69</v>
      </c>
    </row>
    <row r="141" ht="12.75">
      <c r="A141" s="15" t="s">
        <v>188</v>
      </c>
    </row>
    <row r="142" ht="12.75">
      <c r="A142" s="2" t="s">
        <v>70</v>
      </c>
    </row>
    <row r="143" ht="12.75">
      <c r="A143" s="2" t="s">
        <v>71</v>
      </c>
    </row>
    <row r="144" ht="12.75">
      <c r="A144" s="2" t="s">
        <v>72</v>
      </c>
    </row>
    <row r="145" ht="12.75">
      <c r="A145" s="15" t="s">
        <v>189</v>
      </c>
    </row>
    <row r="146" ht="12.75">
      <c r="A146" s="15" t="s">
        <v>190</v>
      </c>
    </row>
    <row r="147" ht="12.75">
      <c r="A147" s="2" t="s">
        <v>191</v>
      </c>
    </row>
    <row r="148" ht="12.75">
      <c r="A148" s="15" t="s">
        <v>192</v>
      </c>
    </row>
    <row r="149" ht="12.75">
      <c r="A149" s="15" t="s">
        <v>193</v>
      </c>
    </row>
    <row r="150" ht="12.75">
      <c r="A150" s="15" t="s">
        <v>194</v>
      </c>
    </row>
    <row r="151" ht="12.75">
      <c r="A151" s="2" t="s">
        <v>195</v>
      </c>
    </row>
    <row r="152" ht="12.75">
      <c r="A152" s="15" t="s">
        <v>196</v>
      </c>
    </row>
    <row r="153" ht="12.75">
      <c r="A153" s="2" t="s">
        <v>73</v>
      </c>
    </row>
    <row r="154" ht="12.75">
      <c r="A154" s="15" t="s">
        <v>197</v>
      </c>
    </row>
    <row r="155" ht="12.75">
      <c r="A155" s="2" t="s">
        <v>74</v>
      </c>
    </row>
    <row r="156" ht="12.75">
      <c r="A156" s="2" t="s">
        <v>198</v>
      </c>
    </row>
    <row r="157" ht="12.75">
      <c r="A157" s="2" t="s">
        <v>199</v>
      </c>
    </row>
    <row r="158" ht="12.75">
      <c r="A158" s="2" t="s">
        <v>200</v>
      </c>
    </row>
    <row r="159" ht="12.75">
      <c r="A159" s="2" t="s">
        <v>75</v>
      </c>
    </row>
    <row r="160" ht="12.75">
      <c r="A160" s="2" t="s">
        <v>76</v>
      </c>
    </row>
    <row r="161" ht="12.75">
      <c r="A161" s="2" t="s">
        <v>201</v>
      </c>
    </row>
    <row r="162" ht="12.75">
      <c r="A162" s="15" t="s">
        <v>202</v>
      </c>
    </row>
    <row r="163" ht="12.75">
      <c r="A163" s="2" t="s">
        <v>77</v>
      </c>
    </row>
    <row r="164" ht="12.75">
      <c r="A164" s="2" t="s">
        <v>78</v>
      </c>
    </row>
    <row r="165" ht="12.75">
      <c r="A165" s="2" t="s">
        <v>79</v>
      </c>
    </row>
    <row r="166" ht="12.75">
      <c r="A166" s="15" t="s">
        <v>203</v>
      </c>
    </row>
    <row r="167" ht="12.75">
      <c r="A167" s="15" t="s">
        <v>204</v>
      </c>
    </row>
    <row r="168" ht="12.75">
      <c r="A168" s="15" t="s">
        <v>205</v>
      </c>
    </row>
    <row r="169" ht="12.75">
      <c r="A169" s="2" t="s">
        <v>80</v>
      </c>
    </row>
    <row r="170" ht="12.75">
      <c r="A170" s="2" t="s">
        <v>81</v>
      </c>
    </row>
    <row r="171" ht="12.75">
      <c r="A171" s="15" t="s">
        <v>206</v>
      </c>
    </row>
    <row r="172" ht="12.75">
      <c r="A172" s="15" t="s">
        <v>207</v>
      </c>
    </row>
    <row r="173" ht="12.75">
      <c r="A173" s="15" t="s">
        <v>208</v>
      </c>
    </row>
    <row r="174" ht="12.75">
      <c r="A174" s="15" t="s">
        <v>209</v>
      </c>
    </row>
    <row r="175" ht="12.75">
      <c r="A175" s="15" t="s">
        <v>210</v>
      </c>
    </row>
    <row r="176" ht="12.75">
      <c r="A176" s="15" t="s">
        <v>211</v>
      </c>
    </row>
    <row r="177" ht="12.75">
      <c r="A177" s="2" t="s">
        <v>82</v>
      </c>
    </row>
    <row r="178" ht="12.75">
      <c r="A178" s="15" t="s">
        <v>212</v>
      </c>
    </row>
    <row r="179" ht="12.75">
      <c r="A179" s="2" t="s">
        <v>83</v>
      </c>
    </row>
    <row r="180" ht="12.75">
      <c r="A180" s="2" t="s">
        <v>213</v>
      </c>
    </row>
    <row r="181" ht="12.75">
      <c r="A181" s="2" t="s">
        <v>214</v>
      </c>
    </row>
    <row r="182" ht="12.75">
      <c r="A182" s="2" t="s">
        <v>215</v>
      </c>
    </row>
    <row r="183" ht="12.75">
      <c r="A183" s="15" t="s">
        <v>84</v>
      </c>
    </row>
    <row r="184" ht="12.75">
      <c r="A184" s="2" t="s">
        <v>216</v>
      </c>
    </row>
    <row r="185" ht="12.75">
      <c r="A185" s="2" t="s">
        <v>217</v>
      </c>
    </row>
    <row r="186" ht="12.75">
      <c r="A186" s="15" t="s">
        <v>218</v>
      </c>
    </row>
    <row r="187" ht="12.75">
      <c r="A187" s="2" t="s">
        <v>219</v>
      </c>
    </row>
    <row r="188" ht="12.75">
      <c r="A188" s="2" t="s">
        <v>220</v>
      </c>
    </row>
    <row r="189" ht="12.75">
      <c r="A189" s="2" t="s">
        <v>221</v>
      </c>
    </row>
    <row r="190" ht="12.75">
      <c r="A190" s="2" t="s">
        <v>222</v>
      </c>
    </row>
    <row r="191" ht="12.75">
      <c r="A191" s="2" t="s">
        <v>223</v>
      </c>
    </row>
    <row r="192" ht="12.75">
      <c r="A192" s="2" t="s">
        <v>224</v>
      </c>
    </row>
    <row r="193" ht="12.75">
      <c r="A193" s="2" t="s">
        <v>225</v>
      </c>
    </row>
    <row r="194" ht="12.75">
      <c r="A194" s="2" t="s">
        <v>226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4"/>
  <sheetViews>
    <sheetView zoomScalePageLayoutView="0" workbookViewId="0" topLeftCell="C2">
      <selection activeCell="C1" sqref="C1"/>
    </sheetView>
  </sheetViews>
  <sheetFormatPr defaultColWidth="6.3984375" defaultRowHeight="14.25"/>
  <cols>
    <col min="1" max="1" width="3.8984375" style="25" bestFit="1" customWidth="1"/>
    <col min="2" max="2" width="41.09765625" style="25" bestFit="1" customWidth="1"/>
    <col min="3" max="3" width="38.69921875" style="26" customWidth="1"/>
    <col min="4" max="4" width="39.09765625" style="26" customWidth="1"/>
    <col min="5" max="5" width="39.296875" style="26" customWidth="1"/>
    <col min="6" max="6" width="40.19921875" style="26" customWidth="1"/>
    <col min="7" max="7" width="28.3984375" style="26" customWidth="1"/>
    <col min="8" max="8" width="28.69921875" style="26" bestFit="1" customWidth="1"/>
    <col min="9" max="9" width="27.09765625" style="26" bestFit="1" customWidth="1"/>
    <col min="10" max="10" width="29" style="26" bestFit="1" customWidth="1"/>
    <col min="11" max="11" width="27.3984375" style="26" bestFit="1" customWidth="1"/>
    <col min="12" max="16384" width="6.3984375" style="26" customWidth="1"/>
  </cols>
  <sheetData>
    <row r="1" spans="1:7" ht="12.75">
      <c r="A1" s="67"/>
      <c r="B1" s="68" t="s">
        <v>228</v>
      </c>
      <c r="C1" s="68" t="s">
        <v>248</v>
      </c>
      <c r="D1" s="68" t="s">
        <v>250</v>
      </c>
      <c r="E1" s="68" t="s">
        <v>249</v>
      </c>
      <c r="F1" s="68" t="s">
        <v>251</v>
      </c>
      <c r="G1" s="68" t="s">
        <v>266</v>
      </c>
    </row>
    <row r="2" spans="1:11" ht="15">
      <c r="A2" s="160" t="s">
        <v>352</v>
      </c>
      <c r="B2" s="158" t="s">
        <v>360</v>
      </c>
      <c r="C2" s="26" t="str">
        <f>CONCATENATE(A2,"  ",B2)</f>
        <v>01  Kata Einzel 8-11 J. weiblich 7.-6. Kyu</v>
      </c>
      <c r="D2" s="26" t="str">
        <f>CONCATENATE(A4,"  ",B4)</f>
        <v>03  Kata Einzel 8-11 J. männlich 7.-6. Kyu</v>
      </c>
      <c r="E2" s="26" t="str">
        <f>CONCATENATE(A45,"  ",B45)</f>
        <v>44  Jiyu Kumite Team 15-17 J. weiblich ab 3. Kyu (Shobu Ippon)</v>
      </c>
      <c r="F2" s="26" t="str">
        <f>CONCATENATE(A46,"  ",B46)</f>
        <v>45  Jiyu Kumite Team 15-17 J. männlich ab 3. Kyu (Shobu Ippon)</v>
      </c>
      <c r="G2" s="26" t="str">
        <f>CONCATENATE(A10,"  ",B10)</f>
        <v>09  Kata Team 8-11 J. Mix ab 7. Kyu </v>
      </c>
      <c r="H2" s="26" t="str">
        <f aca="true" t="shared" si="0" ref="H2:H8">CONCATENATE(A114," ",B151)</f>
        <v> </v>
      </c>
      <c r="I2" s="26" t="str">
        <f aca="true" t="shared" si="1" ref="I2:I8">CONCATENATE(A121," ",B158)</f>
        <v> </v>
      </c>
      <c r="J2" s="26" t="str">
        <f aca="true" t="shared" si="2" ref="J2:J8">CONCATENATE(A164," ",B201)</f>
        <v> </v>
      </c>
      <c r="K2" s="26" t="str">
        <f aca="true" t="shared" si="3" ref="K2:K8">CONCATENATE(A171," ",B208)</f>
        <v> </v>
      </c>
    </row>
    <row r="3" spans="1:11" ht="15">
      <c r="A3" s="160" t="s">
        <v>353</v>
      </c>
      <c r="B3" s="158" t="s">
        <v>376</v>
      </c>
      <c r="C3" s="26" t="str">
        <f>CONCATENATE(A3,"  ",B3)</f>
        <v>02  Kihon-Ippon Kumite 8-11 J. weiblich 7.-6. Kyu</v>
      </c>
      <c r="D3" s="26" t="str">
        <f>CONCATENATE(A5,"  ",B5)</f>
        <v>04  Kihon-Ippon Kumite 8-11 J. männlich 7.-6. Kyu</v>
      </c>
      <c r="E3" s="26" t="str">
        <f>CONCATENATE(A61,"  ",B61)</f>
        <v>60  Kata Team ab 18 J. weiblich ab 7. Kyu </v>
      </c>
      <c r="F3" s="26" t="str">
        <f>CONCATENATE(A62,"  ",B62)</f>
        <v>61  Kata Team ab 18 J. männlich ab 7. Kyu </v>
      </c>
      <c r="G3" s="26" t="str">
        <f>CONCATENATE(A21,"  ",B21)</f>
        <v>20  Kata Team 12-14 J. Mix ab 7. Kyu </v>
      </c>
      <c r="H3" s="26" t="str">
        <f t="shared" si="0"/>
        <v> </v>
      </c>
      <c r="I3" s="26" t="str">
        <f t="shared" si="1"/>
        <v> </v>
      </c>
      <c r="J3" s="26" t="str">
        <f t="shared" si="2"/>
        <v> </v>
      </c>
      <c r="K3" s="26" t="str">
        <f t="shared" si="3"/>
        <v> </v>
      </c>
    </row>
    <row r="4" spans="1:11" ht="15">
      <c r="A4" s="160" t="s">
        <v>354</v>
      </c>
      <c r="B4" s="158" t="s">
        <v>361</v>
      </c>
      <c r="C4" s="26" t="str">
        <f>CONCATENATE(A6,"  ",B6)</f>
        <v>05  Kata Einzel 8-11 J. weiblich ab 5. Kyu</v>
      </c>
      <c r="D4" s="26" t="str">
        <f>CONCATENATE(A8,"  ",B8)</f>
        <v>07  Kata Einzel 8-11 J. männlich ab 5. Kyu</v>
      </c>
      <c r="E4" s="26" t="str">
        <f>CONCATENATE(A63,"  ",B63)</f>
        <v>62  Jiyu Kumite Team ab 18 J. weiblich ab 3. Kyu (Shobu Ippon)</v>
      </c>
      <c r="F4" s="26" t="str">
        <f>CONCATENATE(A64,"  ",B64)</f>
        <v>63  Jiyu Kumite Team ab 18 J. männlich ab 3. Kyu (Shobu Ippon)</v>
      </c>
      <c r="G4" s="26" t="str">
        <f>CONCATENATE(A44,"  ",B44)</f>
        <v>43  Kata Team 15-17 J. Mix ab 7. Kyu </v>
      </c>
      <c r="H4" s="26" t="str">
        <f t="shared" si="0"/>
        <v> </v>
      </c>
      <c r="I4" s="26" t="str">
        <f t="shared" si="1"/>
        <v> </v>
      </c>
      <c r="J4" s="26" t="str">
        <f t="shared" si="2"/>
        <v> </v>
      </c>
      <c r="K4" s="26" t="str">
        <f t="shared" si="3"/>
        <v> </v>
      </c>
    </row>
    <row r="5" spans="1:11" ht="15">
      <c r="A5" s="160" t="s">
        <v>355</v>
      </c>
      <c r="B5" s="158" t="s">
        <v>372</v>
      </c>
      <c r="C5" s="26" t="str">
        <f>CONCATENATE(A7,"  ",B7)</f>
        <v>06  Kihon-Ippon Kumite 8-11 J. weiblich ab 5. Kyu</v>
      </c>
      <c r="D5" s="26" t="str">
        <f>CONCATENATE(A9,"  ",B9)</f>
        <v>08  Kihon-Ippon Kumite 8-11 J. männlich ab 5. Kyu</v>
      </c>
      <c r="H5" s="26" t="str">
        <f t="shared" si="0"/>
        <v> </v>
      </c>
      <c r="I5" s="26" t="str">
        <f t="shared" si="1"/>
        <v> </v>
      </c>
      <c r="J5" s="26" t="str">
        <f t="shared" si="2"/>
        <v> </v>
      </c>
      <c r="K5" s="26" t="str">
        <f t="shared" si="3"/>
        <v> </v>
      </c>
    </row>
    <row r="6" spans="1:11" ht="15">
      <c r="A6" s="160" t="s">
        <v>356</v>
      </c>
      <c r="B6" s="158" t="s">
        <v>362</v>
      </c>
      <c r="C6" s="26" t="str">
        <f>CONCATENATE(A11,"  ",B11)</f>
        <v>10  Kata Einzel 12-13 J. weiblich 7.-6. Kyu</v>
      </c>
      <c r="D6" s="26" t="str">
        <f>CONCATENATE(A13,"  ",B13)</f>
        <v>12  Kata Einzel 12-13 J. männlich 7.-6. Kyu</v>
      </c>
      <c r="G6" s="26" t="str">
        <f>CONCATENATE(A111," ",B148)</f>
        <v> </v>
      </c>
      <c r="H6" s="26" t="str">
        <f t="shared" si="0"/>
        <v> </v>
      </c>
      <c r="I6" s="26" t="str">
        <f t="shared" si="1"/>
        <v> </v>
      </c>
      <c r="J6" s="26" t="str">
        <f t="shared" si="2"/>
        <v> </v>
      </c>
      <c r="K6" s="26" t="str">
        <f t="shared" si="3"/>
        <v> </v>
      </c>
    </row>
    <row r="7" spans="1:11" ht="15">
      <c r="A7" s="160" t="s">
        <v>357</v>
      </c>
      <c r="B7" s="158" t="s">
        <v>375</v>
      </c>
      <c r="C7" s="26" t="str">
        <f>CONCATENATE(A12,"  ",B12)</f>
        <v>11  Kihon-Ippon Kumite 12-13 J. weiblich 7.-6. Kyu</v>
      </c>
      <c r="D7" s="26" t="str">
        <f>CONCATENATE(A14,"  ",B14)</f>
        <v>13  Kihon-Ippon Kumite 12-13 J. männlich 7.-6. Kyu</v>
      </c>
      <c r="G7" s="26" t="str">
        <f>CONCATENATE(A112," ",B149)</f>
        <v> </v>
      </c>
      <c r="H7" s="26" t="str">
        <f t="shared" si="0"/>
        <v> </v>
      </c>
      <c r="I7" s="26" t="str">
        <f t="shared" si="1"/>
        <v> </v>
      </c>
      <c r="J7" s="26" t="str">
        <f t="shared" si="2"/>
        <v> </v>
      </c>
      <c r="K7" s="26" t="str">
        <f t="shared" si="3"/>
        <v> </v>
      </c>
    </row>
    <row r="8" spans="1:11" ht="15">
      <c r="A8" s="160" t="s">
        <v>358</v>
      </c>
      <c r="B8" s="158" t="s">
        <v>363</v>
      </c>
      <c r="C8" s="26" t="str">
        <f>CONCATENATE(A15,"  ",B15)</f>
        <v>14  Kata Einzel 12-13 J. weiblich ab 5. Kyu</v>
      </c>
      <c r="D8" s="26" t="str">
        <f>CONCATENATE(A18,"  ",B18)</f>
        <v>17  Kata Einzel 12-13 J. männlich ab 5. Kyu</v>
      </c>
      <c r="G8" s="26" t="str">
        <f>CONCATENATE(A113," ",B150)</f>
        <v> </v>
      </c>
      <c r="H8" s="26" t="str">
        <f t="shared" si="0"/>
        <v> </v>
      </c>
      <c r="I8" s="26" t="str">
        <f t="shared" si="1"/>
        <v> </v>
      </c>
      <c r="J8" s="26" t="str">
        <f t="shared" si="2"/>
        <v> </v>
      </c>
      <c r="K8" s="26" t="str">
        <f t="shared" si="3"/>
        <v> </v>
      </c>
    </row>
    <row r="9" spans="1:4" ht="15">
      <c r="A9" s="160" t="s">
        <v>359</v>
      </c>
      <c r="B9" s="158" t="s">
        <v>374</v>
      </c>
      <c r="C9" s="26" t="str">
        <f>CONCATENATE(A16,"  ",B16)</f>
        <v>15  Jiyu-Ippon Kumite 12-13 J. weiblich 5.-4. Kyu</v>
      </c>
      <c r="D9" s="26" t="str">
        <f>CONCATENATE(A19,"  ",B19)</f>
        <v>18  Jiyu-Ippon Kumite 12-13 J. männlich 5.-4. Kyu</v>
      </c>
    </row>
    <row r="10" spans="1:4" ht="15">
      <c r="A10" s="160" t="s">
        <v>365</v>
      </c>
      <c r="B10" s="158" t="s">
        <v>364</v>
      </c>
      <c r="C10" s="26" t="str">
        <f>CONCATENATE(A17,"  ",B17)</f>
        <v>16  Jiyu Kumite Einzel 12-13 J. weiblich ab 3. Kyu (Shobu Ippon)</v>
      </c>
      <c r="D10" s="26" t="str">
        <f>CONCATENATE(A20,"  ",B20)</f>
        <v>19  Jiyu Kumite Einzel 12-13 J. männlich ab 3. Kyu (Shobu Ippon)</v>
      </c>
    </row>
    <row r="11" spans="1:4" ht="15">
      <c r="A11" s="160" t="s">
        <v>366</v>
      </c>
      <c r="B11" s="158" t="s">
        <v>370</v>
      </c>
      <c r="C11" s="26" t="str">
        <f>CONCATENATE(A22,"  ",B22)</f>
        <v>21  Kata Einzel 14-15 J. weiblich 7.-6. Kyu</v>
      </c>
      <c r="D11" s="26" t="str">
        <f>CONCATENATE(A24,"  ",B24)</f>
        <v>23  Kata Einzel 14-15 J. männlich 7.-6. Kyu</v>
      </c>
    </row>
    <row r="12" spans="1:4" ht="15">
      <c r="A12" s="160" t="s">
        <v>367</v>
      </c>
      <c r="B12" s="158" t="s">
        <v>373</v>
      </c>
      <c r="C12" s="26" t="str">
        <f>CONCATENATE(A23,"  ",B23)</f>
        <v>22  Kihon-Ippon Kumite 14-15 J. weiblich 7.-6. Kyu</v>
      </c>
      <c r="D12" s="26" t="str">
        <f>CONCATENATE(A25,"  ",B25)</f>
        <v>24  Kihon-Ippon Kumite 14-15 J. männlich 7.-6. Kyu</v>
      </c>
    </row>
    <row r="13" spans="1:4" ht="15">
      <c r="A13" s="160" t="s">
        <v>368</v>
      </c>
      <c r="B13" s="158" t="s">
        <v>371</v>
      </c>
      <c r="C13" s="26" t="str">
        <f>CONCATENATE(A26,"  ",B26)</f>
        <v>25  Kata Einzel 14-15 J. weiblich ab 5. Kyu</v>
      </c>
      <c r="D13" s="26" t="str">
        <f>CONCATENATE(A29,"  ",B29)</f>
        <v>28  Kata Einzel 14-15 J. männlich ab 5. Kyu</v>
      </c>
    </row>
    <row r="14" spans="1:4" ht="15">
      <c r="A14" s="160" t="s">
        <v>369</v>
      </c>
      <c r="B14" s="158" t="s">
        <v>377</v>
      </c>
      <c r="C14" s="26" t="str">
        <f>CONCATENATE(A27,"  ",B27)</f>
        <v>26  Jiyu-Ippon Kumite 14-15 J. weiblich 5.-4. Kyu</v>
      </c>
      <c r="D14" s="26" t="str">
        <f>CONCATENATE(A30,"  ",B30)</f>
        <v>29  Jiyu-Ippon Kumite 14-15 J. männlich 5.-4. Kyu</v>
      </c>
    </row>
    <row r="15" spans="1:4" ht="15">
      <c r="A15" s="160" t="s">
        <v>378</v>
      </c>
      <c r="B15" s="158" t="s">
        <v>379</v>
      </c>
      <c r="C15" s="26" t="str">
        <f>CONCATENATE(A28,"  ",B28)</f>
        <v>27  Jiyu Kumite Einzel 14-15 J. weiblich ab 3. Kyu (Shobu Ippon)</v>
      </c>
      <c r="D15" s="26" t="str">
        <f>CONCATENATE(A31,"  ",B31)</f>
        <v>30  Jiyu Kumite Einzel 14-15 J. männlich ab 3. Kyu (Shobu Ippon)</v>
      </c>
    </row>
    <row r="16" spans="1:4" ht="15">
      <c r="A16" s="160" t="s">
        <v>380</v>
      </c>
      <c r="B16" s="158" t="s">
        <v>381</v>
      </c>
      <c r="C16" s="26" t="str">
        <f>CONCATENATE(A32,"  ",B32)</f>
        <v>31  Kata Einzel 16-17 J. weiblich 7.-6. Kyu</v>
      </c>
      <c r="D16" s="26" t="str">
        <f>CONCATENATE(A34,"  ",B34)</f>
        <v>33  Kata Einzel 16-17 J. männlich 7.-6. Kyu</v>
      </c>
    </row>
    <row r="17" spans="1:4" ht="15">
      <c r="A17" s="160" t="s">
        <v>382</v>
      </c>
      <c r="B17" s="158" t="s">
        <v>383</v>
      </c>
      <c r="C17" s="26" t="str">
        <f>CONCATENATE(A33,"  ",B33)</f>
        <v>32  Kihon-Ippon Kumite 16-17 J. weiblich 7.-6. Kyu</v>
      </c>
      <c r="D17" s="26" t="str">
        <f>CONCATENATE(A35,"  ",B35)</f>
        <v>34  Kihon-Ippon Kumite 16-17 J. männlich 7.-6. Kyu</v>
      </c>
    </row>
    <row r="18" spans="1:4" ht="15">
      <c r="A18" s="160" t="s">
        <v>384</v>
      </c>
      <c r="B18" s="158" t="s">
        <v>387</v>
      </c>
      <c r="C18" s="26" t="str">
        <f>CONCATENATE(A36,"  ",B36)</f>
        <v>35  Kata Einzel 16-17 J. weiblich 5.-4. Kyu</v>
      </c>
      <c r="D18" s="26" t="str">
        <f>CONCATENATE(A38,"  ",B38)</f>
        <v>37  Kata Einzel 16-17 J. männlich 5.-4. Kyu</v>
      </c>
    </row>
    <row r="19" spans="1:4" ht="15">
      <c r="A19" s="160" t="s">
        <v>385</v>
      </c>
      <c r="B19" s="158" t="s">
        <v>388</v>
      </c>
      <c r="C19" s="26" t="str">
        <f>CONCATENATE(A37,"  ",B37)</f>
        <v>36  Jiyu-Ippon Kumite 16-17 J. weiblich 5.-4. Kyu</v>
      </c>
      <c r="D19" s="26" t="str">
        <f>CONCATENATE(A39,"  ",B39)</f>
        <v>38  Jiyu-Ippon Kumite 16-17 J. männlich 5.-4. Kyu</v>
      </c>
    </row>
    <row r="20" spans="1:4" ht="15">
      <c r="A20" s="160" t="s">
        <v>386</v>
      </c>
      <c r="B20" s="158" t="s">
        <v>389</v>
      </c>
      <c r="C20" s="26" t="str">
        <f>CONCATENATE(A40,"  ",B40)</f>
        <v>39  Kata Einzel 16-17 J. weiblich ab 3. Kyu</v>
      </c>
      <c r="D20" s="26" t="str">
        <f>CONCATENATE(A42,"  ",B42)</f>
        <v>41  Kata Einzel 16-17 J. männlich ab 3. Kyu</v>
      </c>
    </row>
    <row r="21" spans="1:4" ht="15">
      <c r="A21" s="160" t="s">
        <v>390</v>
      </c>
      <c r="B21" s="158" t="s">
        <v>391</v>
      </c>
      <c r="C21" s="26" t="str">
        <f>CONCATENATE(A41,"  ",B41)</f>
        <v>40  Jiyu Kumite Einzel 16-17 J. weiblich ab 3. Kyu (Shobu Ippon)</v>
      </c>
      <c r="D21" s="26" t="str">
        <f>CONCATENATE(A43,"  ",B43)</f>
        <v>42  Jiyu Kumite Einzel 16-17 J. männlich ab 3. Kyu (Shobu Ippon)</v>
      </c>
    </row>
    <row r="22" spans="1:4" ht="15">
      <c r="A22" s="160" t="s">
        <v>392</v>
      </c>
      <c r="B22" s="158" t="s">
        <v>402</v>
      </c>
      <c r="C22" s="26" t="str">
        <f>CONCATENATE(A47,"  ",B47)</f>
        <v>46  Kata Einzel ab 18 J. weiblich 7.-6. Kyu</v>
      </c>
      <c r="D22" s="26" t="str">
        <f>CONCATENATE(A49,"  ",B49)</f>
        <v>48  Kata Einzel ab 18 J. männlich 7.-6. Kyu</v>
      </c>
    </row>
    <row r="23" spans="1:4" ht="15">
      <c r="A23" s="160" t="s">
        <v>393</v>
      </c>
      <c r="B23" s="158" t="s">
        <v>403</v>
      </c>
      <c r="C23" s="26" t="str">
        <f>CONCATENATE(A48,"  ",B48)</f>
        <v>47  Kihon-Ippon Kumite ab 18 J. weiblich 7.-6. Kyu</v>
      </c>
      <c r="D23" s="26" t="str">
        <f>CONCATENATE(A50,"  ",B50)</f>
        <v>49  Kihon-Ippon Kumite ab 18 J. männlich 7.-6. Kyu</v>
      </c>
    </row>
    <row r="24" spans="1:4" ht="15">
      <c r="A24" s="160" t="s">
        <v>394</v>
      </c>
      <c r="B24" s="158" t="s">
        <v>404</v>
      </c>
      <c r="C24" s="26" t="str">
        <f>CONCATENATE(A51,"  ",B51)</f>
        <v>50  Kata Einzel ab 18 J. weiblich 5.-4. Kyu</v>
      </c>
      <c r="D24" s="26" t="str">
        <f>CONCATENATE(A53,"  ",B53)</f>
        <v>52  Kata Einzel ab 18 J. männlich 5.-4. Kyu</v>
      </c>
    </row>
    <row r="25" spans="1:4" ht="15">
      <c r="A25" s="160" t="s">
        <v>395</v>
      </c>
      <c r="B25" s="158" t="s">
        <v>405</v>
      </c>
      <c r="C25" s="26" t="str">
        <f>CONCATENATE(A52,"  ",B52)</f>
        <v>51  Jiyu-Ippon Kumite ab 18 J. weiblich 5.-4. Kyu</v>
      </c>
      <c r="D25" s="26" t="str">
        <f>CONCATENATE(A54,"  ",B54)</f>
        <v>53  Jiyu-Ippon Kumite ab 18 J. männlich 5.-4. Kyu</v>
      </c>
    </row>
    <row r="26" spans="1:4" ht="15">
      <c r="A26" s="160" t="s">
        <v>396</v>
      </c>
      <c r="B26" s="158" t="s">
        <v>406</v>
      </c>
      <c r="C26" s="26" t="str">
        <f>CONCATENATE(A55,"  ",B55)</f>
        <v>54  Kata Einzel 18-29 J. weiblich ab 3. Kyu</v>
      </c>
      <c r="D26" s="26" t="str">
        <f>CONCATENATE(A57,"  ",B57)</f>
        <v>56  Kata Einzel 18-34 J. männlich ab 3. Kyu</v>
      </c>
    </row>
    <row r="27" spans="1:4" ht="15">
      <c r="A27" s="160" t="s">
        <v>397</v>
      </c>
      <c r="B27" s="158" t="s">
        <v>407</v>
      </c>
      <c r="C27" s="26" t="str">
        <f>CONCATENATE(A56,"  ",B56)</f>
        <v>55  Jiyu Kumite Einzel ab 18 J. weiblich ab 3. Kyu (Shobu Ippon)</v>
      </c>
      <c r="D27" s="26" t="str">
        <f>CONCATENATE(A58,"  ",B58)</f>
        <v>57  Jiyu Kumite Einzel ab 18 J. männlich ab 3. Kyu (Shobu Ippon)</v>
      </c>
    </row>
    <row r="28" spans="1:4" ht="15">
      <c r="A28" s="160" t="s">
        <v>398</v>
      </c>
      <c r="B28" s="158" t="s">
        <v>408</v>
      </c>
      <c r="C28" s="26" t="str">
        <f>CONCATENATE(A59,"  ",B59)</f>
        <v>58  Kata Einzel ab 30 J. weiblich ab 3. Kyu</v>
      </c>
      <c r="D28" s="26" t="str">
        <f>CONCATENATE(A60,"  ",B60)</f>
        <v>59  Kata Einzel ab 35 J. männlich ab 3. Kyu</v>
      </c>
    </row>
    <row r="29" spans="1:2" ht="15">
      <c r="A29" s="160" t="s">
        <v>399</v>
      </c>
      <c r="B29" s="158" t="s">
        <v>409</v>
      </c>
    </row>
    <row r="30" spans="1:2" ht="15">
      <c r="A30" s="160" t="s">
        <v>400</v>
      </c>
      <c r="B30" s="158" t="s">
        <v>410</v>
      </c>
    </row>
    <row r="31" spans="1:2" ht="15">
      <c r="A31" s="160" t="s">
        <v>401</v>
      </c>
      <c r="B31" s="158" t="s">
        <v>411</v>
      </c>
    </row>
    <row r="32" spans="1:2" ht="15">
      <c r="A32" s="160" t="s">
        <v>412</v>
      </c>
      <c r="B32" s="158" t="s">
        <v>413</v>
      </c>
    </row>
    <row r="33" spans="1:2" ht="15">
      <c r="A33" s="160" t="s">
        <v>414</v>
      </c>
      <c r="B33" s="158" t="s">
        <v>415</v>
      </c>
    </row>
    <row r="34" spans="1:2" ht="15">
      <c r="A34" s="160" t="s">
        <v>416</v>
      </c>
      <c r="B34" s="158" t="s">
        <v>417</v>
      </c>
    </row>
    <row r="35" spans="1:2" ht="15">
      <c r="A35" s="160" t="s">
        <v>418</v>
      </c>
      <c r="B35" s="158" t="s">
        <v>419</v>
      </c>
    </row>
    <row r="36" spans="1:2" ht="15">
      <c r="A36" s="160" t="s">
        <v>420</v>
      </c>
      <c r="B36" s="158" t="s">
        <v>421</v>
      </c>
    </row>
    <row r="37" spans="1:2" ht="15">
      <c r="A37" s="160" t="s">
        <v>422</v>
      </c>
      <c r="B37" s="158" t="s">
        <v>423</v>
      </c>
    </row>
    <row r="38" spans="1:2" ht="15">
      <c r="A38" s="160" t="s">
        <v>424</v>
      </c>
      <c r="B38" s="158" t="s">
        <v>426</v>
      </c>
    </row>
    <row r="39" spans="1:2" ht="15">
      <c r="A39" s="160" t="s">
        <v>425</v>
      </c>
      <c r="B39" s="158" t="s">
        <v>427</v>
      </c>
    </row>
    <row r="40" spans="1:2" ht="15">
      <c r="A40" s="160" t="s">
        <v>428</v>
      </c>
      <c r="B40" s="158" t="s">
        <v>429</v>
      </c>
    </row>
    <row r="41" spans="1:2" ht="15">
      <c r="A41" s="160" t="s">
        <v>430</v>
      </c>
      <c r="B41" s="158" t="s">
        <v>431</v>
      </c>
    </row>
    <row r="42" spans="1:2" ht="15">
      <c r="A42" s="160" t="s">
        <v>432</v>
      </c>
      <c r="B42" s="158" t="s">
        <v>434</v>
      </c>
    </row>
    <row r="43" spans="1:2" ht="15">
      <c r="A43" s="160" t="s">
        <v>433</v>
      </c>
      <c r="B43" s="158" t="s">
        <v>435</v>
      </c>
    </row>
    <row r="44" spans="1:2" ht="15">
      <c r="A44" s="160" t="s">
        <v>436</v>
      </c>
      <c r="B44" s="158" t="s">
        <v>437</v>
      </c>
    </row>
    <row r="45" spans="1:2" ht="15">
      <c r="A45" s="160" t="s">
        <v>438</v>
      </c>
      <c r="B45" s="158" t="s">
        <v>439</v>
      </c>
    </row>
    <row r="46" spans="1:2" ht="15">
      <c r="A46" s="160" t="s">
        <v>440</v>
      </c>
      <c r="B46" s="158" t="s">
        <v>441</v>
      </c>
    </row>
    <row r="47" spans="1:2" ht="15">
      <c r="A47" s="160" t="s">
        <v>442</v>
      </c>
      <c r="B47" s="158" t="s">
        <v>454</v>
      </c>
    </row>
    <row r="48" spans="1:2" ht="15">
      <c r="A48" s="160" t="s">
        <v>443</v>
      </c>
      <c r="B48" s="158" t="s">
        <v>455</v>
      </c>
    </row>
    <row r="49" spans="1:2" ht="15">
      <c r="A49" s="160" t="s">
        <v>444</v>
      </c>
      <c r="B49" s="158" t="s">
        <v>456</v>
      </c>
    </row>
    <row r="50" spans="1:2" ht="15">
      <c r="A50" s="160" t="s">
        <v>445</v>
      </c>
      <c r="B50" s="158" t="s">
        <v>457</v>
      </c>
    </row>
    <row r="51" spans="1:2" ht="15">
      <c r="A51" s="160" t="s">
        <v>446</v>
      </c>
      <c r="B51" s="158" t="s">
        <v>458</v>
      </c>
    </row>
    <row r="52" spans="1:2" ht="15">
      <c r="A52" s="160" t="s">
        <v>447</v>
      </c>
      <c r="B52" s="158" t="s">
        <v>459</v>
      </c>
    </row>
    <row r="53" spans="1:2" ht="15">
      <c r="A53" s="160" t="s">
        <v>448</v>
      </c>
      <c r="B53" s="158" t="s">
        <v>460</v>
      </c>
    </row>
    <row r="54" spans="1:2" ht="15">
      <c r="A54" s="160" t="s">
        <v>449</v>
      </c>
      <c r="B54" s="158" t="s">
        <v>461</v>
      </c>
    </row>
    <row r="55" spans="1:2" ht="15">
      <c r="A55" s="160" t="s">
        <v>450</v>
      </c>
      <c r="B55" s="158" t="s">
        <v>467</v>
      </c>
    </row>
    <row r="56" spans="1:2" ht="15">
      <c r="A56" s="160" t="s">
        <v>451</v>
      </c>
      <c r="B56" s="158" t="s">
        <v>462</v>
      </c>
    </row>
    <row r="57" spans="1:2" ht="15">
      <c r="A57" s="160" t="s">
        <v>452</v>
      </c>
      <c r="B57" s="158" t="s">
        <v>468</v>
      </c>
    </row>
    <row r="58" spans="1:2" ht="15">
      <c r="A58" s="160" t="s">
        <v>453</v>
      </c>
      <c r="B58" s="158" t="s">
        <v>463</v>
      </c>
    </row>
    <row r="59" spans="1:2" ht="15">
      <c r="A59" s="160" t="s">
        <v>464</v>
      </c>
      <c r="B59" s="158" t="s">
        <v>466</v>
      </c>
    </row>
    <row r="60" spans="1:2" ht="15">
      <c r="A60" s="160" t="s">
        <v>465</v>
      </c>
      <c r="B60" s="158" t="s">
        <v>469</v>
      </c>
    </row>
    <row r="61" spans="1:2" ht="15">
      <c r="A61" s="160" t="s">
        <v>470</v>
      </c>
      <c r="B61" s="158" t="s">
        <v>471</v>
      </c>
    </row>
    <row r="62" spans="1:2" ht="15">
      <c r="A62" s="160" t="s">
        <v>472</v>
      </c>
      <c r="B62" s="158" t="s">
        <v>473</v>
      </c>
    </row>
    <row r="63" spans="1:2" ht="15">
      <c r="A63" s="160" t="s">
        <v>474</v>
      </c>
      <c r="B63" s="158" t="s">
        <v>475</v>
      </c>
    </row>
    <row r="64" spans="1:2" ht="15">
      <c r="A64" s="160" t="s">
        <v>476</v>
      </c>
      <c r="B64" s="158" t="s">
        <v>477</v>
      </c>
    </row>
    <row r="65" ht="14.25">
      <c r="A65" s="159"/>
    </row>
    <row r="66" ht="14.25">
      <c r="A66" s="159"/>
    </row>
    <row r="67" spans="1:2" ht="14.25">
      <c r="A67" s="159"/>
      <c r="B67" s="43"/>
    </row>
    <row r="68" spans="1:2" ht="14.25">
      <c r="A68" s="159"/>
      <c r="B68" s="43"/>
    </row>
    <row r="69" spans="1:2" ht="14.25">
      <c r="A69" s="159"/>
      <c r="B69" s="43"/>
    </row>
    <row r="70" spans="1:2" ht="14.25">
      <c r="A70" s="159"/>
      <c r="B70" s="43"/>
    </row>
    <row r="71" spans="1:2" ht="14.25">
      <c r="A71" s="159"/>
      <c r="B71" s="43"/>
    </row>
    <row r="72" spans="1:2" ht="14.25">
      <c r="A72" s="159"/>
      <c r="B72" s="43"/>
    </row>
    <row r="73" spans="1:2" ht="14.25">
      <c r="A73" s="159"/>
      <c r="B73" s="43"/>
    </row>
    <row r="74" spans="1:2" ht="14.25">
      <c r="A74" s="159"/>
      <c r="B74" s="43"/>
    </row>
    <row r="75" spans="1:2" ht="14.25">
      <c r="A75" s="159"/>
      <c r="B75" s="43"/>
    </row>
    <row r="76" spans="1:2" ht="14.25">
      <c r="A76" s="159"/>
      <c r="B76" s="43"/>
    </row>
    <row r="77" spans="1:2" ht="14.25">
      <c r="A77" s="159"/>
      <c r="B77" s="43"/>
    </row>
    <row r="78" spans="1:2" ht="14.25">
      <c r="A78" s="159"/>
      <c r="B78" s="43"/>
    </row>
    <row r="79" spans="1:2" ht="14.25">
      <c r="A79" s="159"/>
      <c r="B79" s="43"/>
    </row>
    <row r="80" spans="1:2" ht="14.25">
      <c r="A80" s="159"/>
      <c r="B80" s="43"/>
    </row>
    <row r="81" spans="1:2" ht="14.25">
      <c r="A81" s="159"/>
      <c r="B81" s="43"/>
    </row>
    <row r="82" spans="1:2" ht="14.25">
      <c r="A82" s="159"/>
      <c r="B82" s="43"/>
    </row>
    <row r="83" spans="1:2" ht="14.25">
      <c r="A83" s="159"/>
      <c r="B83" s="43"/>
    </row>
    <row r="84" spans="1:2" ht="14.25">
      <c r="A84" s="159"/>
      <c r="B84" s="43"/>
    </row>
    <row r="85" spans="1:2" ht="14.25">
      <c r="A85" s="159"/>
      <c r="B85" s="43"/>
    </row>
    <row r="86" spans="1:2" ht="14.25">
      <c r="A86" s="159"/>
      <c r="B86" s="43"/>
    </row>
    <row r="87" spans="1:2" ht="14.25">
      <c r="A87" s="159"/>
      <c r="B87" s="43"/>
    </row>
    <row r="88" spans="1:2" ht="14.25">
      <c r="A88" s="159"/>
      <c r="B88" s="43"/>
    </row>
    <row r="89" spans="1:2" ht="14.25">
      <c r="A89" s="159"/>
      <c r="B89" s="43"/>
    </row>
    <row r="90" spans="1:2" ht="14.25">
      <c r="A90" s="159"/>
      <c r="B90" s="43"/>
    </row>
    <row r="91" spans="1:2" ht="14.25">
      <c r="A91" s="159"/>
      <c r="B91" s="43"/>
    </row>
    <row r="92" spans="1:2" ht="14.25">
      <c r="A92" s="42"/>
      <c r="B92" s="43"/>
    </row>
    <row r="93" spans="1:2" ht="14.25">
      <c r="A93" s="42"/>
      <c r="B93" s="43"/>
    </row>
    <row r="94" spans="1:2" ht="14.25">
      <c r="A94" s="42"/>
      <c r="B94" s="43"/>
    </row>
    <row r="95" spans="1:2" ht="14.25">
      <c r="A95" s="42"/>
      <c r="B95" s="43"/>
    </row>
    <row r="96" spans="1:2" ht="14.25">
      <c r="A96" s="42"/>
      <c r="B96" s="43"/>
    </row>
    <row r="97" spans="1:2" ht="14.25">
      <c r="A97" s="42"/>
      <c r="B97" s="43"/>
    </row>
    <row r="98" spans="1:2" ht="14.25">
      <c r="A98" s="42"/>
      <c r="B98" s="43"/>
    </row>
    <row r="99" spans="1:2" ht="14.25">
      <c r="A99" s="42"/>
      <c r="B99" s="43"/>
    </row>
    <row r="100" spans="1:2" ht="14.25">
      <c r="A100" s="42"/>
      <c r="B100" s="43"/>
    </row>
    <row r="101" spans="1:2" ht="14.25">
      <c r="A101" s="42"/>
      <c r="B101" s="43"/>
    </row>
    <row r="102" spans="1:2" ht="14.25">
      <c r="A102" s="42"/>
      <c r="B102" s="43"/>
    </row>
    <row r="103" spans="1:2" ht="14.25">
      <c r="A103" s="42"/>
      <c r="B103" s="43"/>
    </row>
    <row r="104" spans="1:2" ht="14.25">
      <c r="A104" s="42"/>
      <c r="B104" s="43"/>
    </row>
    <row r="105" spans="1:2" ht="14.25">
      <c r="A105" s="42"/>
      <c r="B105" s="43"/>
    </row>
    <row r="106" spans="1:2" ht="14.25">
      <c r="A106" s="42"/>
      <c r="B106" s="43"/>
    </row>
    <row r="107" spans="1:2" ht="14.25">
      <c r="A107" s="42"/>
      <c r="B107" s="43"/>
    </row>
    <row r="108" spans="1:2" ht="14.25">
      <c r="A108" s="42"/>
      <c r="B108" s="43"/>
    </row>
    <row r="109" spans="1:2" ht="14.25">
      <c r="A109" s="42"/>
      <c r="B109" s="43"/>
    </row>
    <row r="110" spans="1:2" ht="14.25">
      <c r="A110" s="42"/>
      <c r="B110" s="43"/>
    </row>
    <row r="111" spans="1:2" ht="14.25">
      <c r="A111" s="42"/>
      <c r="B111" s="43"/>
    </row>
    <row r="112" spans="1:2" ht="14.25">
      <c r="A112" s="42"/>
      <c r="B112" s="43"/>
    </row>
    <row r="113" spans="1:2" ht="14.25">
      <c r="A113" s="42"/>
      <c r="B113" s="43"/>
    </row>
    <row r="114" spans="1:2" ht="14.25">
      <c r="A114" s="42"/>
      <c r="B114" s="43"/>
    </row>
    <row r="115" spans="1:2" ht="14.25">
      <c r="A115" s="42"/>
      <c r="B115" s="43"/>
    </row>
    <row r="116" spans="1:2" ht="14.25">
      <c r="A116" s="42"/>
      <c r="B116" s="43"/>
    </row>
    <row r="117" spans="1:2" ht="14.25">
      <c r="A117" s="42"/>
      <c r="B117" s="43"/>
    </row>
    <row r="118" spans="1:2" ht="14.25">
      <c r="A118" s="42"/>
      <c r="B118" s="43"/>
    </row>
    <row r="119" spans="1:2" ht="14.25">
      <c r="A119" s="42"/>
      <c r="B119" s="43"/>
    </row>
    <row r="120" spans="1:2" ht="14.25">
      <c r="A120" s="42"/>
      <c r="B120" s="43"/>
    </row>
    <row r="121" spans="1:2" ht="14.25">
      <c r="A121" s="42"/>
      <c r="B121" s="43"/>
    </row>
    <row r="122" spans="1:2" ht="14.25">
      <c r="A122" s="42"/>
      <c r="B122" s="43"/>
    </row>
    <row r="123" spans="1:2" ht="14.25">
      <c r="A123" s="42"/>
      <c r="B123" s="43"/>
    </row>
    <row r="124" spans="1:2" ht="14.25">
      <c r="A124" s="42"/>
      <c r="B124" s="43"/>
    </row>
    <row r="125" spans="1:2" ht="14.25">
      <c r="A125" s="42"/>
      <c r="B125" s="43"/>
    </row>
    <row r="126" spans="1:2" ht="14.25">
      <c r="A126" s="42"/>
      <c r="B126" s="43"/>
    </row>
    <row r="127" spans="1:2" ht="14.25">
      <c r="A127" s="42"/>
      <c r="B127" s="43"/>
    </row>
    <row r="128" spans="1:2" ht="15">
      <c r="A128" s="65"/>
      <c r="B128" s="43"/>
    </row>
    <row r="129" spans="1:2" ht="14.25">
      <c r="A129" s="64"/>
      <c r="B129" s="43"/>
    </row>
    <row r="130" spans="1:2" ht="14.25">
      <c r="A130" s="64"/>
      <c r="B130" s="43"/>
    </row>
    <row r="131" spans="1:2" ht="14.25">
      <c r="A131" s="64"/>
      <c r="B131" s="43"/>
    </row>
    <row r="132" spans="1:2" ht="14.25">
      <c r="A132" s="64"/>
      <c r="B132" s="43"/>
    </row>
    <row r="133" spans="1:2" ht="15">
      <c r="A133" s="65"/>
      <c r="B133" s="43"/>
    </row>
    <row r="134" spans="1:2" ht="14.25">
      <c r="A134" s="64"/>
      <c r="B134" s="43"/>
    </row>
    <row r="135" spans="1:2" ht="14.25">
      <c r="A135" s="64"/>
      <c r="B135" s="43"/>
    </row>
    <row r="136" spans="1:2" ht="14.25">
      <c r="A136" s="64"/>
      <c r="B136" s="43"/>
    </row>
    <row r="137" spans="1:2" ht="14.25">
      <c r="A137" s="64"/>
      <c r="B137" s="43"/>
    </row>
    <row r="138" spans="1:2" ht="15">
      <c r="A138" s="65"/>
      <c r="B138" s="43"/>
    </row>
    <row r="139" spans="1:2" ht="14.25">
      <c r="A139" s="64"/>
      <c r="B139" s="43"/>
    </row>
    <row r="140" spans="1:2" ht="14.25">
      <c r="A140" s="64"/>
      <c r="B140" s="43"/>
    </row>
    <row r="141" spans="1:2" ht="14.25">
      <c r="A141" s="64"/>
      <c r="B141" s="43"/>
    </row>
    <row r="142" spans="1:2" ht="14.25">
      <c r="A142" s="64"/>
      <c r="B142" s="43"/>
    </row>
    <row r="143" spans="1:2" ht="15">
      <c r="A143" s="65"/>
      <c r="B143" s="43"/>
    </row>
    <row r="144" spans="1:2" ht="14.25">
      <c r="A144" s="64"/>
      <c r="B144" s="43"/>
    </row>
    <row r="145" spans="1:2" ht="14.25">
      <c r="A145" s="64"/>
      <c r="B145" s="43"/>
    </row>
    <row r="146" spans="1:2" ht="14.25">
      <c r="A146" s="64"/>
      <c r="B146" s="43"/>
    </row>
    <row r="147" spans="1:2" ht="14.25">
      <c r="A147" s="64"/>
      <c r="B147" s="43"/>
    </row>
    <row r="148" spans="1:2" ht="15">
      <c r="A148" s="65"/>
      <c r="B148" s="43"/>
    </row>
    <row r="149" spans="1:2" ht="14.25">
      <c r="A149" s="64"/>
      <c r="B149" s="43"/>
    </row>
    <row r="150" spans="1:2" ht="14.25">
      <c r="A150" s="64"/>
      <c r="B150" s="43"/>
    </row>
    <row r="151" spans="1:2" ht="14.25">
      <c r="A151" s="64"/>
      <c r="B151" s="43"/>
    </row>
    <row r="152" spans="1:2" ht="14.25">
      <c r="A152" s="64"/>
      <c r="B152" s="43"/>
    </row>
    <row r="153" spans="1:2" ht="15">
      <c r="A153" s="65"/>
      <c r="B153" s="43"/>
    </row>
    <row r="154" spans="1:2" ht="14.25">
      <c r="A154" s="64"/>
      <c r="B154" s="43"/>
    </row>
    <row r="155" spans="1:2" ht="14.25">
      <c r="A155" s="64"/>
      <c r="B155" s="43"/>
    </row>
    <row r="156" spans="1:2" ht="14.25">
      <c r="A156" s="64"/>
      <c r="B156" s="43"/>
    </row>
    <row r="157" spans="1:2" ht="14.25">
      <c r="A157" s="64"/>
      <c r="B157" s="43"/>
    </row>
    <row r="158" spans="1:2" ht="15">
      <c r="A158" s="65"/>
      <c r="B158" s="43"/>
    </row>
    <row r="159" spans="1:2" ht="14.25">
      <c r="A159" s="64"/>
      <c r="B159" s="43"/>
    </row>
    <row r="160" spans="1:2" ht="14.25">
      <c r="A160" s="64"/>
      <c r="B160" s="43"/>
    </row>
    <row r="161" spans="1:2" ht="14.25">
      <c r="A161" s="64"/>
      <c r="B161" s="43"/>
    </row>
    <row r="162" spans="1:2" ht="15">
      <c r="A162" s="65"/>
      <c r="B162" s="43"/>
    </row>
    <row r="163" spans="1:2" ht="14.25">
      <c r="A163" s="64"/>
      <c r="B163" s="43"/>
    </row>
    <row r="164" spans="1:2" ht="14.25">
      <c r="A164" s="64"/>
      <c r="B164" s="43"/>
    </row>
    <row r="165" spans="1:2" ht="14.25">
      <c r="A165" s="64"/>
      <c r="B165" s="66"/>
    </row>
    <row r="166" spans="1:2" ht="15">
      <c r="A166" s="65"/>
      <c r="B166" s="66"/>
    </row>
    <row r="167" spans="1:2" ht="14.25">
      <c r="A167" s="64"/>
      <c r="B167" s="66"/>
    </row>
    <row r="168" spans="1:2" ht="15">
      <c r="A168" s="65"/>
      <c r="B168" s="66"/>
    </row>
    <row r="169" spans="1:2" ht="14.25">
      <c r="A169" s="64"/>
      <c r="B169" s="66"/>
    </row>
    <row r="170" spans="1:2" ht="15">
      <c r="A170" s="63"/>
      <c r="B170" s="66"/>
    </row>
    <row r="171" spans="1:2" ht="15">
      <c r="A171" s="57"/>
      <c r="B171" s="66"/>
    </row>
    <row r="172" spans="1:2" ht="15">
      <c r="A172" s="57"/>
      <c r="B172" s="66"/>
    </row>
    <row r="173" spans="1:2" ht="15">
      <c r="A173" s="57"/>
      <c r="B173" s="66"/>
    </row>
    <row r="174" spans="1:2" ht="15">
      <c r="A174" s="57"/>
      <c r="B174" s="66"/>
    </row>
    <row r="175" spans="1:2" ht="15">
      <c r="A175" s="57"/>
      <c r="B175" s="66"/>
    </row>
    <row r="176" spans="1:2" ht="15">
      <c r="A176" s="57"/>
      <c r="B176" s="66"/>
    </row>
    <row r="177" spans="1:2" ht="15">
      <c r="A177" s="57"/>
      <c r="B177" s="66"/>
    </row>
    <row r="178" ht="14.25">
      <c r="B178" s="66"/>
    </row>
    <row r="179" ht="14.25">
      <c r="B179" s="66"/>
    </row>
    <row r="180" ht="14.25">
      <c r="B180" s="66"/>
    </row>
    <row r="181" ht="14.25">
      <c r="B181" s="66"/>
    </row>
    <row r="182" ht="14.25">
      <c r="B182" s="66"/>
    </row>
    <row r="183" ht="14.25">
      <c r="B183" s="66"/>
    </row>
    <row r="184" ht="14.25">
      <c r="B184" s="66"/>
    </row>
    <row r="185" ht="14.25">
      <c r="B185" s="66"/>
    </row>
    <row r="186" ht="14.25">
      <c r="B186" s="66"/>
    </row>
    <row r="187" ht="14.25">
      <c r="B187" s="66"/>
    </row>
    <row r="188" ht="14.25">
      <c r="B188" s="66"/>
    </row>
    <row r="189" ht="14.25">
      <c r="B189" s="66"/>
    </row>
    <row r="190" ht="14.25">
      <c r="B190" s="66"/>
    </row>
    <row r="191" ht="14.25">
      <c r="B191" s="66"/>
    </row>
    <row r="192" ht="14.25">
      <c r="B192" s="66"/>
    </row>
    <row r="193" ht="14.25">
      <c r="B193" s="66"/>
    </row>
    <row r="194" ht="14.25">
      <c r="B194" s="66"/>
    </row>
    <row r="195" ht="14.25">
      <c r="B195" s="66"/>
    </row>
    <row r="196" ht="14.25">
      <c r="B196" s="66"/>
    </row>
    <row r="197" ht="14.25">
      <c r="B197" s="66"/>
    </row>
    <row r="198" ht="14.25">
      <c r="B198" s="66"/>
    </row>
    <row r="199" ht="14.25">
      <c r="B199" s="66"/>
    </row>
    <row r="200" ht="14.25">
      <c r="B200" s="66"/>
    </row>
    <row r="201" ht="14.25">
      <c r="B201" s="66"/>
    </row>
    <row r="202" ht="14.25">
      <c r="B202" s="66"/>
    </row>
    <row r="203" ht="14.25">
      <c r="B203" s="66"/>
    </row>
    <row r="204" ht="14.25">
      <c r="B204" s="66"/>
    </row>
    <row r="205" ht="14.25">
      <c r="B205" s="66"/>
    </row>
    <row r="206" ht="14.25">
      <c r="B206" s="66"/>
    </row>
    <row r="207" ht="15">
      <c r="B207" s="63"/>
    </row>
    <row r="208" ht="15">
      <c r="B208" s="57"/>
    </row>
    <row r="209" ht="15">
      <c r="B209" s="57"/>
    </row>
    <row r="210" ht="15">
      <c r="B210" s="57"/>
    </row>
    <row r="211" ht="15">
      <c r="B211" s="57"/>
    </row>
    <row r="212" ht="15">
      <c r="B212" s="57"/>
    </row>
    <row r="213" ht="15">
      <c r="B213" s="57"/>
    </row>
    <row r="214" ht="15">
      <c r="B214" s="57"/>
    </row>
  </sheetData>
  <sheetProtection/>
  <autoFilter ref="A1:K60"/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7"/>
  <sheetViews>
    <sheetView showGridLines="0" tabSelected="1" zoomScale="85" zoomScaleNormal="85" workbookViewId="0" topLeftCell="A1">
      <selection activeCell="A6" sqref="A6"/>
    </sheetView>
  </sheetViews>
  <sheetFormatPr defaultColWidth="11.19921875" defaultRowHeight="14.25"/>
  <cols>
    <col min="1" max="1" width="2.69921875" style="49" bestFit="1" customWidth="1"/>
    <col min="2" max="3" width="15.8984375" style="49" customWidth="1"/>
    <col min="4" max="4" width="15.59765625" style="49" customWidth="1"/>
    <col min="5" max="5" width="7.8984375" style="49" customWidth="1"/>
    <col min="6" max="6" width="13.796875" style="49" customWidth="1"/>
    <col min="7" max="7" width="38" style="49" customWidth="1"/>
    <col min="8" max="16384" width="11.19921875" style="49" customWidth="1"/>
  </cols>
  <sheetData>
    <row r="1" spans="1:7" ht="34.5" customHeight="1" thickBot="1">
      <c r="A1" s="161" t="s">
        <v>305</v>
      </c>
      <c r="B1" s="162"/>
      <c r="C1" s="162"/>
      <c r="D1" s="162"/>
      <c r="E1" s="162"/>
      <c r="F1" s="162"/>
      <c r="G1" s="163"/>
    </row>
    <row r="2" spans="1:7" s="3" customFormat="1" ht="18">
      <c r="A2" s="48" t="s">
        <v>230</v>
      </c>
      <c r="B2" s="32"/>
      <c r="C2" s="32"/>
      <c r="D2" s="97" t="s">
        <v>319</v>
      </c>
      <c r="E2" s="91"/>
      <c r="F2" s="32"/>
      <c r="G2" s="33" t="s">
        <v>231</v>
      </c>
    </row>
    <row r="3" spans="1:7" s="3" customFormat="1" ht="4.5" customHeight="1">
      <c r="A3" s="34"/>
      <c r="B3" s="35"/>
      <c r="C3" s="35"/>
      <c r="D3" s="35"/>
      <c r="E3" s="35"/>
      <c r="F3" s="35"/>
      <c r="G3" s="36"/>
    </row>
    <row r="4" spans="1:7" s="5" customFormat="1" ht="15.75">
      <c r="A4" s="37" t="s">
        <v>232</v>
      </c>
      <c r="B4" s="38"/>
      <c r="C4" s="38"/>
      <c r="D4" s="39" t="s">
        <v>233</v>
      </c>
      <c r="E4" s="39"/>
      <c r="F4" s="40" t="s">
        <v>234</v>
      </c>
      <c r="G4" s="41" t="s">
        <v>235</v>
      </c>
    </row>
    <row r="5" spans="1:7" s="5" customFormat="1" ht="16.5" thickBot="1">
      <c r="A5" s="84" t="s">
        <v>479</v>
      </c>
      <c r="B5" s="62"/>
      <c r="C5" s="62"/>
      <c r="D5" s="85" t="s">
        <v>480</v>
      </c>
      <c r="E5" s="86"/>
      <c r="F5" s="87" t="s">
        <v>236</v>
      </c>
      <c r="G5" s="88" t="s">
        <v>284</v>
      </c>
    </row>
    <row r="6" spans="1:7" ht="12.75">
      <c r="A6" s="50"/>
      <c r="B6" s="51"/>
      <c r="C6" s="51"/>
      <c r="D6" s="51"/>
      <c r="E6" s="51"/>
      <c r="F6" s="51"/>
      <c r="G6" s="51"/>
    </row>
    <row r="7" spans="1:7" ht="14.25">
      <c r="A7" s="50"/>
      <c r="B7" s="55" t="s">
        <v>485</v>
      </c>
      <c r="C7" s="56"/>
      <c r="D7" s="56"/>
      <c r="E7" s="56"/>
      <c r="F7" s="56"/>
      <c r="G7" s="56"/>
    </row>
    <row r="8" spans="1:7" ht="14.25">
      <c r="A8" s="50"/>
      <c r="B8" s="55" t="s">
        <v>315</v>
      </c>
      <c r="C8" s="56"/>
      <c r="D8" s="56"/>
      <c r="E8" s="56"/>
      <c r="F8" s="56"/>
      <c r="G8" s="56"/>
    </row>
    <row r="9" spans="1:7" ht="14.25">
      <c r="A9" s="50"/>
      <c r="B9" s="55" t="s">
        <v>338</v>
      </c>
      <c r="C9" s="56"/>
      <c r="D9" s="56"/>
      <c r="E9" s="56"/>
      <c r="F9" s="56"/>
      <c r="G9" s="56"/>
    </row>
    <row r="10" spans="1:7" ht="14.25">
      <c r="A10" s="58"/>
      <c r="B10" s="58"/>
      <c r="C10" s="59"/>
      <c r="D10" s="60"/>
      <c r="E10" s="58"/>
      <c r="F10" s="58"/>
      <c r="G10" s="58"/>
    </row>
    <row r="11" spans="2:5" ht="14.25">
      <c r="B11" s="54" t="s">
        <v>263</v>
      </c>
      <c r="C11" s="52"/>
      <c r="D11" s="52"/>
      <c r="E11" s="52"/>
    </row>
    <row r="12" ht="14.25">
      <c r="B12" s="53" t="s">
        <v>316</v>
      </c>
    </row>
    <row r="13" ht="12.75"/>
    <row r="14" ht="12.75"/>
    <row r="15" spans="1:7" ht="12.75">
      <c r="A15" s="58"/>
      <c r="B15" s="61"/>
      <c r="C15" s="58"/>
      <c r="D15" s="58"/>
      <c r="E15" s="58"/>
      <c r="F15" s="58"/>
      <c r="G15" s="58"/>
    </row>
    <row r="16" ht="14.25">
      <c r="B16" s="54" t="s">
        <v>264</v>
      </c>
    </row>
    <row r="17" ht="12.75"/>
    <row r="18" ht="12.75"/>
    <row r="19" spans="1:7" ht="12.75">
      <c r="A19" s="58"/>
      <c r="B19" s="58"/>
      <c r="C19" s="58"/>
      <c r="D19" s="58"/>
      <c r="E19" s="58"/>
      <c r="F19" s="58"/>
      <c r="G19" s="58"/>
    </row>
    <row r="20" ht="14.25">
      <c r="B20" s="54" t="s">
        <v>342</v>
      </c>
    </row>
    <row r="21" ht="16.5" customHeight="1">
      <c r="B21" s="53" t="s">
        <v>341</v>
      </c>
    </row>
    <row r="22" ht="12.75">
      <c r="B22" s="19"/>
    </row>
    <row r="23" ht="12.75"/>
    <row r="24" ht="12.75">
      <c r="B24" s="19"/>
    </row>
    <row r="25" ht="12.75">
      <c r="B25" s="19"/>
    </row>
    <row r="26" ht="12.75"/>
    <row r="27" ht="12.75"/>
    <row r="28" ht="12.75"/>
    <row r="29" ht="12.75"/>
    <row r="30" ht="12.75"/>
    <row r="31" ht="12.75"/>
    <row r="32" ht="12.75"/>
    <row r="33" spans="1:7" ht="12.75">
      <c r="A33" s="51"/>
      <c r="B33" s="51"/>
      <c r="C33" s="51"/>
      <c r="D33" s="51"/>
      <c r="E33" s="51"/>
      <c r="F33" s="51"/>
      <c r="G33" s="51"/>
    </row>
    <row r="34" ht="12.75"/>
    <row r="35" ht="12.75"/>
    <row r="36" s="51" customFormat="1" ht="12.75"/>
    <row r="37" ht="17.25" customHeight="1">
      <c r="B37" s="54" t="s">
        <v>275</v>
      </c>
    </row>
    <row r="38" ht="12.75"/>
    <row r="39" ht="12.75"/>
    <row r="40" ht="12.75"/>
    <row r="41" spans="1:7" ht="12.75">
      <c r="A41" s="58"/>
      <c r="B41" s="58"/>
      <c r="C41" s="58"/>
      <c r="D41" s="58"/>
      <c r="E41" s="58"/>
      <c r="F41" s="58"/>
      <c r="G41" s="58"/>
    </row>
    <row r="42" ht="17.25" customHeight="1">
      <c r="B42" s="54" t="s">
        <v>343</v>
      </c>
    </row>
    <row r="43" ht="14.25">
      <c r="B43" s="54" t="s">
        <v>276</v>
      </c>
    </row>
    <row r="44" spans="2:3" ht="14.25">
      <c r="B44" s="54" t="s">
        <v>483</v>
      </c>
      <c r="C44" s="89"/>
    </row>
    <row r="45" spans="1:7" ht="12.75">
      <c r="A45" s="58"/>
      <c r="B45" s="58"/>
      <c r="C45" s="58"/>
      <c r="D45" s="58"/>
      <c r="E45" s="58"/>
      <c r="F45" s="58"/>
      <c r="G45" s="58"/>
    </row>
    <row r="46" ht="17.25" customHeight="1">
      <c r="B46" s="54" t="s">
        <v>351</v>
      </c>
    </row>
    <row r="47" ht="14.25">
      <c r="B47" s="54" t="s">
        <v>344</v>
      </c>
    </row>
  </sheetData>
  <sheetProtection/>
  <mergeCells count="1">
    <mergeCell ref="A1:G1"/>
  </mergeCell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2"/>
  <headerFooter alignWithMargins="0">
    <oddFooter>&amp;L&amp;10Veranstalter:
&amp;"Verdana,Fett"Deutscher JKA-Karate Bund e.V.&amp;C&amp;10Seite &amp;P von &amp;N
&amp;"Verdana,Fett"www.karate-in-schwerin.de&amp;R&amp;10Ausrichter:
&amp;"Verdana,Fett"Budokai Schwerin e.V.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G27"/>
  <sheetViews>
    <sheetView showGridLines="0" zoomScale="145" zoomScaleNormal="145" workbookViewId="0" topLeftCell="A1">
      <selection activeCell="C7" sqref="C7:F7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5.59765625" style="3" customWidth="1"/>
    <col min="5" max="5" width="7.8984375" style="3" customWidth="1"/>
    <col min="6" max="6" width="13.796875" style="3" customWidth="1"/>
    <col min="7" max="7" width="38" style="3" customWidth="1"/>
    <col min="8" max="8" width="8.59765625" style="3" bestFit="1" customWidth="1"/>
    <col min="9" max="16384" width="11.19921875" style="3" customWidth="1"/>
  </cols>
  <sheetData>
    <row r="1" spans="1:7" s="49" customFormat="1" ht="34.5" customHeight="1" thickBot="1">
      <c r="A1" s="161" t="s">
        <v>305</v>
      </c>
      <c r="B1" s="162"/>
      <c r="C1" s="162"/>
      <c r="D1" s="162"/>
      <c r="E1" s="162"/>
      <c r="F1" s="162"/>
      <c r="G1" s="163"/>
    </row>
    <row r="2" spans="1:7" ht="18">
      <c r="A2" s="48" t="s">
        <v>230</v>
      </c>
      <c r="B2" s="32"/>
      <c r="C2" s="32"/>
      <c r="D2" s="97" t="s">
        <v>319</v>
      </c>
      <c r="E2" s="91"/>
      <c r="F2" s="32"/>
      <c r="G2" s="33" t="s">
        <v>231</v>
      </c>
    </row>
    <row r="3" spans="1:7" ht="4.5" customHeight="1">
      <c r="A3" s="34"/>
      <c r="B3" s="35"/>
      <c r="C3" s="35"/>
      <c r="D3" s="35"/>
      <c r="E3" s="35"/>
      <c r="F3" s="35"/>
      <c r="G3" s="36"/>
    </row>
    <row r="4" spans="1:7" s="5" customFormat="1" ht="15.75">
      <c r="A4" s="37" t="s">
        <v>232</v>
      </c>
      <c r="B4" s="38"/>
      <c r="C4" s="38"/>
      <c r="D4" s="39" t="s">
        <v>233</v>
      </c>
      <c r="E4" s="39"/>
      <c r="F4" s="40" t="s">
        <v>234</v>
      </c>
      <c r="G4" s="41" t="s">
        <v>235</v>
      </c>
    </row>
    <row r="5" spans="1:7" s="5" customFormat="1" ht="16.5" thickBot="1">
      <c r="A5" s="84" t="s">
        <v>479</v>
      </c>
      <c r="B5" s="62"/>
      <c r="C5" s="62"/>
      <c r="D5" s="85" t="s">
        <v>480</v>
      </c>
      <c r="E5" s="86"/>
      <c r="F5" s="87" t="s">
        <v>236</v>
      </c>
      <c r="G5" s="88" t="s">
        <v>284</v>
      </c>
    </row>
    <row r="6" spans="1:7" ht="12.75">
      <c r="A6" s="10"/>
      <c r="B6" s="4"/>
      <c r="C6" s="4"/>
      <c r="D6" s="4"/>
      <c r="E6" s="4"/>
      <c r="F6" s="4"/>
      <c r="G6" s="4"/>
    </row>
    <row r="7" spans="1:7" s="19" customFormat="1" ht="18">
      <c r="A7" s="16"/>
      <c r="B7" s="17" t="s">
        <v>244</v>
      </c>
      <c r="C7" s="166"/>
      <c r="D7" s="167"/>
      <c r="E7" s="167"/>
      <c r="F7" s="167"/>
      <c r="G7" s="18" t="s">
        <v>320</v>
      </c>
    </row>
    <row r="8" spans="4:7" s="19" customFormat="1" ht="12.75">
      <c r="D8" s="20"/>
      <c r="E8" s="20"/>
      <c r="F8" s="20"/>
      <c r="G8" s="20"/>
    </row>
    <row r="9" spans="1:7" s="19" customFormat="1" ht="18">
      <c r="A9" s="16"/>
      <c r="B9" s="17" t="s">
        <v>245</v>
      </c>
      <c r="C9" s="166"/>
      <c r="D9" s="167"/>
      <c r="E9" s="167"/>
      <c r="F9" s="167"/>
      <c r="G9" s="18" t="s">
        <v>328</v>
      </c>
    </row>
    <row r="10" spans="1:7" s="19" customFormat="1" ht="12.75">
      <c r="A10" s="21"/>
      <c r="B10" s="21"/>
      <c r="D10" s="20"/>
      <c r="E10" s="20"/>
      <c r="F10" s="20"/>
      <c r="G10" s="20"/>
    </row>
    <row r="11" spans="1:7" s="19" customFormat="1" ht="12.75">
      <c r="A11" s="21"/>
      <c r="B11" s="21"/>
      <c r="D11" s="20"/>
      <c r="E11" s="20"/>
      <c r="F11" s="20"/>
      <c r="G11" s="20"/>
    </row>
    <row r="12" spans="2:7" s="22" customFormat="1" ht="19.5" customHeight="1">
      <c r="B12" s="23" t="s">
        <v>246</v>
      </c>
      <c r="C12" s="166"/>
      <c r="D12" s="167"/>
      <c r="E12" s="167"/>
      <c r="F12" s="167"/>
      <c r="G12" s="18" t="s">
        <v>329</v>
      </c>
    </row>
    <row r="13" s="22" customFormat="1" ht="12" customHeight="1">
      <c r="B13" s="24"/>
    </row>
    <row r="14" spans="2:7" s="19" customFormat="1" ht="18">
      <c r="B14" s="23" t="s">
        <v>247</v>
      </c>
      <c r="C14" s="171"/>
      <c r="D14" s="170"/>
      <c r="E14" s="170"/>
      <c r="F14" s="170"/>
      <c r="G14" s="18" t="s">
        <v>330</v>
      </c>
    </row>
    <row r="15" s="19" customFormat="1" ht="12.75"/>
    <row r="16" spans="2:7" s="19" customFormat="1" ht="18">
      <c r="B16" s="23" t="s">
        <v>317</v>
      </c>
      <c r="C16" s="166"/>
      <c r="D16" s="167"/>
      <c r="E16" s="167"/>
      <c r="F16" s="167"/>
      <c r="G16" s="18" t="s">
        <v>331</v>
      </c>
    </row>
    <row r="17" s="22" customFormat="1" ht="12" customHeight="1">
      <c r="B17" s="24"/>
    </row>
    <row r="18" spans="2:7" s="19" customFormat="1" ht="18">
      <c r="B18" s="23" t="s">
        <v>327</v>
      </c>
      <c r="C18" s="164"/>
      <c r="D18" s="165"/>
      <c r="E18" s="165"/>
      <c r="F18" s="165"/>
      <c r="G18" s="18"/>
    </row>
    <row r="19" spans="2:7" s="19" customFormat="1" ht="18">
      <c r="B19" s="90" t="s">
        <v>326</v>
      </c>
      <c r="C19" s="169"/>
      <c r="D19" s="170"/>
      <c r="E19" s="170"/>
      <c r="F19" s="170"/>
      <c r="G19" s="18" t="s">
        <v>325</v>
      </c>
    </row>
    <row r="20" s="22" customFormat="1" ht="12" customHeight="1">
      <c r="B20" s="24"/>
    </row>
    <row r="21" spans="2:7" s="19" customFormat="1" ht="18">
      <c r="B21" s="90" t="s">
        <v>304</v>
      </c>
      <c r="C21" s="166"/>
      <c r="D21" s="167"/>
      <c r="E21" s="167"/>
      <c r="F21" s="167"/>
      <c r="G21" s="18" t="s">
        <v>324</v>
      </c>
    </row>
    <row r="22" s="22" customFormat="1" ht="12" customHeight="1">
      <c r="B22" s="24"/>
    </row>
    <row r="23" spans="2:7" s="19" customFormat="1" ht="18">
      <c r="B23" s="23" t="s">
        <v>285</v>
      </c>
      <c r="C23" s="168"/>
      <c r="D23" s="167"/>
      <c r="E23" s="167"/>
      <c r="F23" s="167"/>
      <c r="G23" s="18" t="s">
        <v>323</v>
      </c>
    </row>
    <row r="24" s="22" customFormat="1" ht="12" customHeight="1">
      <c r="B24" s="24"/>
    </row>
    <row r="25" spans="2:7" s="19" customFormat="1" ht="18">
      <c r="B25" s="23" t="s">
        <v>321</v>
      </c>
      <c r="C25" s="169"/>
      <c r="D25" s="170"/>
      <c r="E25" s="170"/>
      <c r="F25" s="170"/>
      <c r="G25" s="18" t="s">
        <v>322</v>
      </c>
    </row>
    <row r="26" s="6" customFormat="1" ht="19.5" customHeight="1">
      <c r="B26" s="9"/>
    </row>
    <row r="27" ht="14.25">
      <c r="D27" s="6"/>
    </row>
  </sheetData>
  <sheetProtection/>
  <protectedRanges>
    <protectedRange sqref="C23:F23" name="Bereich4"/>
    <protectedRange sqref="C9:F9 C12:F12 C16:F16 C21:F21 C14:F14 C25:F25 C18:F19" name="Bereich2"/>
    <protectedRange sqref="C7:F7" name="Bereich1"/>
  </protectedRanges>
  <mergeCells count="11">
    <mergeCell ref="C16:F16"/>
    <mergeCell ref="C18:F18"/>
    <mergeCell ref="C21:F21"/>
    <mergeCell ref="C23:F23"/>
    <mergeCell ref="C25:F25"/>
    <mergeCell ref="C19:F19"/>
    <mergeCell ref="A1:G1"/>
    <mergeCell ref="C7:F7"/>
    <mergeCell ref="C9:F9"/>
    <mergeCell ref="C12:F12"/>
    <mergeCell ref="C14:F14"/>
  </mergeCells>
  <dataValidations count="1">
    <dataValidation type="list" allowBlank="1" showInputMessage="1" showErrorMessage="1" sqref="C23">
      <formula1>List!$I$2:$I$18</formula1>
    </dataValidation>
  </dataValidation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4"/>
  <headerFooter alignWithMargins="0">
    <oddFooter>&amp;L&amp;10Veranstalter:
&amp;"Verdana,Fett"Deutscher JKA-Karate Bund e.V.&amp;C&amp;10Seite &amp;P von &amp;N
&amp;"Verdana,Fett"www.karate-in-schwerin.de&amp;R&amp;10Ausrichter:
&amp;"Verdana,Fett"Budokai Schwerin e.V.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H27"/>
  <sheetViews>
    <sheetView showGridLines="0" zoomScale="130" zoomScaleNormal="130" workbookViewId="0" topLeftCell="A1">
      <selection activeCell="B3" sqref="B3"/>
    </sheetView>
  </sheetViews>
  <sheetFormatPr defaultColWidth="11.19921875" defaultRowHeight="14.25"/>
  <cols>
    <col min="1" max="1" width="3.3984375" style="47" customWidth="1"/>
    <col min="2" max="2" width="33.69921875" style="46" customWidth="1"/>
    <col min="3" max="4" width="20.69921875" style="46" customWidth="1"/>
    <col min="5" max="5" width="7.69921875" style="11" customWidth="1"/>
    <col min="6" max="6" width="9.5" style="46" customWidth="1"/>
    <col min="7" max="7" width="7.69921875" style="47" customWidth="1"/>
    <col min="8" max="8" width="10.69921875" style="47" customWidth="1"/>
    <col min="9" max="16384" width="11.19921875" style="46" customWidth="1"/>
  </cols>
  <sheetData>
    <row r="1" spans="1:8" s="11" customFormat="1" ht="36.75" customHeight="1" thickBot="1">
      <c r="A1" s="172" t="s">
        <v>248</v>
      </c>
      <c r="B1" s="173"/>
      <c r="C1" s="173"/>
      <c r="D1" s="173"/>
      <c r="E1" s="173"/>
      <c r="F1" s="173"/>
      <c r="G1" s="173"/>
      <c r="H1" s="174"/>
    </row>
    <row r="2" spans="1:8" ht="30" customHeight="1" thickBot="1">
      <c r="A2" s="127" t="s">
        <v>1</v>
      </c>
      <c r="B2" s="128" t="s">
        <v>256</v>
      </c>
      <c r="C2" s="129" t="s">
        <v>253</v>
      </c>
      <c r="D2" s="128" t="s">
        <v>254</v>
      </c>
      <c r="E2" s="131" t="s">
        <v>318</v>
      </c>
      <c r="F2" s="131" t="s">
        <v>257</v>
      </c>
      <c r="G2" s="137" t="s">
        <v>255</v>
      </c>
      <c r="H2" s="130" t="s">
        <v>332</v>
      </c>
    </row>
    <row r="3" spans="1:8" ht="15" customHeight="1">
      <c r="A3" s="132">
        <v>1</v>
      </c>
      <c r="B3" s="144"/>
      <c r="C3" s="105"/>
      <c r="D3" s="105"/>
      <c r="E3" s="133"/>
      <c r="F3" s="106"/>
      <c r="G3" s="138" t="s">
        <v>260</v>
      </c>
      <c r="H3" s="108">
        <f>DATEDIF(F3,"21.04.2018","y")</f>
        <v>118</v>
      </c>
    </row>
    <row r="4" spans="1:8" ht="15" customHeight="1">
      <c r="A4" s="134">
        <f aca="true" t="shared" si="0" ref="A4:A27">A3+1</f>
        <v>2</v>
      </c>
      <c r="B4" s="145"/>
      <c r="C4" s="104"/>
      <c r="D4" s="104"/>
      <c r="E4" s="117"/>
      <c r="F4" s="107"/>
      <c r="G4" s="139" t="s">
        <v>260</v>
      </c>
      <c r="H4" s="109">
        <f>DATEDIF(F4,"21.04.2018","y")</f>
        <v>118</v>
      </c>
    </row>
    <row r="5" spans="1:8" ht="15" customHeight="1">
      <c r="A5" s="134">
        <f t="shared" si="0"/>
        <v>3</v>
      </c>
      <c r="B5" s="145"/>
      <c r="C5" s="104"/>
      <c r="D5" s="104"/>
      <c r="E5" s="117"/>
      <c r="F5" s="107"/>
      <c r="G5" s="139" t="s">
        <v>260</v>
      </c>
      <c r="H5" s="109">
        <f aca="true" t="shared" si="1" ref="H5:H26">DATEDIF(F5,"21.04.2018","y")</f>
        <v>118</v>
      </c>
    </row>
    <row r="6" spans="1:8" ht="15" customHeight="1">
      <c r="A6" s="134">
        <f t="shared" si="0"/>
        <v>4</v>
      </c>
      <c r="B6" s="145"/>
      <c r="C6" s="104"/>
      <c r="D6" s="104"/>
      <c r="E6" s="117"/>
      <c r="F6" s="107"/>
      <c r="G6" s="139" t="s">
        <v>260</v>
      </c>
      <c r="H6" s="109">
        <f t="shared" si="1"/>
        <v>118</v>
      </c>
    </row>
    <row r="7" spans="1:8" ht="15" customHeight="1">
      <c r="A7" s="134">
        <f t="shared" si="0"/>
        <v>5</v>
      </c>
      <c r="B7" s="145"/>
      <c r="C7" s="104"/>
      <c r="D7" s="104"/>
      <c r="E7" s="117"/>
      <c r="F7" s="107"/>
      <c r="G7" s="139" t="s">
        <v>260</v>
      </c>
      <c r="H7" s="109">
        <f t="shared" si="1"/>
        <v>118</v>
      </c>
    </row>
    <row r="8" spans="1:8" ht="15" customHeight="1">
      <c r="A8" s="134">
        <f t="shared" si="0"/>
        <v>6</v>
      </c>
      <c r="B8" s="145"/>
      <c r="C8" s="104"/>
      <c r="D8" s="104"/>
      <c r="E8" s="117"/>
      <c r="F8" s="107"/>
      <c r="G8" s="139" t="s">
        <v>260</v>
      </c>
      <c r="H8" s="109">
        <f t="shared" si="1"/>
        <v>118</v>
      </c>
    </row>
    <row r="9" spans="1:8" ht="15" customHeight="1">
      <c r="A9" s="134">
        <f t="shared" si="0"/>
        <v>7</v>
      </c>
      <c r="B9" s="145"/>
      <c r="C9" s="104"/>
      <c r="D9" s="104"/>
      <c r="E9" s="117"/>
      <c r="F9" s="107"/>
      <c r="G9" s="139" t="s">
        <v>260</v>
      </c>
      <c r="H9" s="109">
        <f t="shared" si="1"/>
        <v>118</v>
      </c>
    </row>
    <row r="10" spans="1:8" ht="15" customHeight="1">
      <c r="A10" s="134">
        <f t="shared" si="0"/>
        <v>8</v>
      </c>
      <c r="B10" s="145"/>
      <c r="C10" s="104"/>
      <c r="D10" s="104"/>
      <c r="E10" s="117"/>
      <c r="F10" s="107"/>
      <c r="G10" s="139" t="s">
        <v>260</v>
      </c>
      <c r="H10" s="109">
        <f t="shared" si="1"/>
        <v>118</v>
      </c>
    </row>
    <row r="11" spans="1:8" ht="15" customHeight="1">
      <c r="A11" s="134">
        <f t="shared" si="0"/>
        <v>9</v>
      </c>
      <c r="B11" s="145"/>
      <c r="C11" s="104"/>
      <c r="D11" s="104"/>
      <c r="E11" s="117"/>
      <c r="F11" s="107"/>
      <c r="G11" s="139" t="s">
        <v>260</v>
      </c>
      <c r="H11" s="109">
        <f t="shared" si="1"/>
        <v>118</v>
      </c>
    </row>
    <row r="12" spans="1:8" ht="15" customHeight="1">
      <c r="A12" s="134">
        <f t="shared" si="0"/>
        <v>10</v>
      </c>
      <c r="B12" s="145"/>
      <c r="C12" s="104"/>
      <c r="D12" s="104"/>
      <c r="E12" s="117"/>
      <c r="F12" s="107"/>
      <c r="G12" s="139" t="s">
        <v>260</v>
      </c>
      <c r="H12" s="109">
        <f t="shared" si="1"/>
        <v>118</v>
      </c>
    </row>
    <row r="13" spans="1:8" ht="15" customHeight="1">
      <c r="A13" s="134">
        <f t="shared" si="0"/>
        <v>11</v>
      </c>
      <c r="B13" s="145"/>
      <c r="C13" s="104"/>
      <c r="D13" s="104"/>
      <c r="E13" s="117"/>
      <c r="F13" s="107"/>
      <c r="G13" s="139" t="s">
        <v>260</v>
      </c>
      <c r="H13" s="109">
        <f t="shared" si="1"/>
        <v>118</v>
      </c>
    </row>
    <row r="14" spans="1:8" ht="15" customHeight="1">
      <c r="A14" s="134">
        <f t="shared" si="0"/>
        <v>12</v>
      </c>
      <c r="B14" s="145"/>
      <c r="C14" s="104"/>
      <c r="D14" s="104"/>
      <c r="E14" s="117"/>
      <c r="F14" s="107"/>
      <c r="G14" s="139" t="s">
        <v>260</v>
      </c>
      <c r="H14" s="109">
        <f t="shared" si="1"/>
        <v>118</v>
      </c>
    </row>
    <row r="15" spans="1:8" ht="15" customHeight="1">
      <c r="A15" s="134">
        <f t="shared" si="0"/>
        <v>13</v>
      </c>
      <c r="B15" s="145"/>
      <c r="C15" s="104"/>
      <c r="D15" s="104"/>
      <c r="E15" s="117"/>
      <c r="F15" s="107"/>
      <c r="G15" s="139" t="s">
        <v>260</v>
      </c>
      <c r="H15" s="109">
        <f t="shared" si="1"/>
        <v>118</v>
      </c>
    </row>
    <row r="16" spans="1:8" ht="15" customHeight="1">
      <c r="A16" s="134">
        <f t="shared" si="0"/>
        <v>14</v>
      </c>
      <c r="B16" s="145"/>
      <c r="C16" s="104"/>
      <c r="D16" s="104"/>
      <c r="E16" s="117"/>
      <c r="F16" s="107"/>
      <c r="G16" s="139" t="s">
        <v>260</v>
      </c>
      <c r="H16" s="109">
        <f t="shared" si="1"/>
        <v>118</v>
      </c>
    </row>
    <row r="17" spans="1:8" ht="15" customHeight="1">
      <c r="A17" s="134">
        <f t="shared" si="0"/>
        <v>15</v>
      </c>
      <c r="B17" s="145"/>
      <c r="C17" s="104"/>
      <c r="D17" s="104"/>
      <c r="E17" s="117"/>
      <c r="F17" s="107"/>
      <c r="G17" s="139" t="s">
        <v>260</v>
      </c>
      <c r="H17" s="109">
        <f t="shared" si="1"/>
        <v>118</v>
      </c>
    </row>
    <row r="18" spans="1:8" ht="15" customHeight="1">
      <c r="A18" s="134">
        <f t="shared" si="0"/>
        <v>16</v>
      </c>
      <c r="B18" s="145"/>
      <c r="C18" s="104"/>
      <c r="D18" s="104"/>
      <c r="E18" s="117"/>
      <c r="F18" s="107"/>
      <c r="G18" s="139" t="s">
        <v>260</v>
      </c>
      <c r="H18" s="109">
        <f t="shared" si="1"/>
        <v>118</v>
      </c>
    </row>
    <row r="19" spans="1:8" ht="15" customHeight="1">
      <c r="A19" s="134">
        <f t="shared" si="0"/>
        <v>17</v>
      </c>
      <c r="B19" s="145"/>
      <c r="C19" s="104"/>
      <c r="D19" s="104"/>
      <c r="E19" s="117"/>
      <c r="F19" s="107"/>
      <c r="G19" s="139" t="s">
        <v>260</v>
      </c>
      <c r="H19" s="109">
        <f t="shared" si="1"/>
        <v>118</v>
      </c>
    </row>
    <row r="20" spans="1:8" ht="15" customHeight="1">
      <c r="A20" s="134">
        <f t="shared" si="0"/>
        <v>18</v>
      </c>
      <c r="B20" s="145"/>
      <c r="C20" s="104"/>
      <c r="D20" s="104"/>
      <c r="E20" s="117"/>
      <c r="F20" s="107"/>
      <c r="G20" s="139" t="s">
        <v>260</v>
      </c>
      <c r="H20" s="109">
        <f t="shared" si="1"/>
        <v>118</v>
      </c>
    </row>
    <row r="21" spans="1:8" ht="15" customHeight="1">
      <c r="A21" s="134">
        <f t="shared" si="0"/>
        <v>19</v>
      </c>
      <c r="B21" s="145"/>
      <c r="C21" s="104"/>
      <c r="D21" s="104"/>
      <c r="E21" s="117"/>
      <c r="F21" s="107"/>
      <c r="G21" s="139" t="s">
        <v>260</v>
      </c>
      <c r="H21" s="109">
        <f t="shared" si="1"/>
        <v>118</v>
      </c>
    </row>
    <row r="22" spans="1:8" ht="15" customHeight="1">
      <c r="A22" s="134">
        <f t="shared" si="0"/>
        <v>20</v>
      </c>
      <c r="B22" s="145"/>
      <c r="C22" s="104"/>
      <c r="D22" s="104"/>
      <c r="E22" s="117"/>
      <c r="F22" s="107"/>
      <c r="G22" s="139" t="s">
        <v>260</v>
      </c>
      <c r="H22" s="109">
        <f t="shared" si="1"/>
        <v>118</v>
      </c>
    </row>
    <row r="23" spans="1:8" ht="15" customHeight="1">
      <c r="A23" s="134">
        <f t="shared" si="0"/>
        <v>21</v>
      </c>
      <c r="B23" s="145"/>
      <c r="C23" s="104"/>
      <c r="D23" s="104"/>
      <c r="E23" s="117"/>
      <c r="F23" s="107"/>
      <c r="G23" s="139" t="s">
        <v>260</v>
      </c>
      <c r="H23" s="109">
        <f t="shared" si="1"/>
        <v>118</v>
      </c>
    </row>
    <row r="24" spans="1:8" ht="15" customHeight="1">
      <c r="A24" s="134">
        <f t="shared" si="0"/>
        <v>22</v>
      </c>
      <c r="B24" s="145"/>
      <c r="C24" s="104"/>
      <c r="D24" s="104"/>
      <c r="E24" s="117"/>
      <c r="F24" s="107"/>
      <c r="G24" s="139" t="s">
        <v>260</v>
      </c>
      <c r="H24" s="109">
        <f t="shared" si="1"/>
        <v>118</v>
      </c>
    </row>
    <row r="25" spans="1:8" ht="15" customHeight="1">
      <c r="A25" s="134">
        <f t="shared" si="0"/>
        <v>23</v>
      </c>
      <c r="B25" s="145"/>
      <c r="C25" s="104"/>
      <c r="D25" s="104"/>
      <c r="E25" s="117"/>
      <c r="F25" s="107"/>
      <c r="G25" s="139" t="s">
        <v>260</v>
      </c>
      <c r="H25" s="109">
        <f t="shared" si="1"/>
        <v>118</v>
      </c>
    </row>
    <row r="26" spans="1:8" ht="15" customHeight="1">
      <c r="A26" s="134">
        <f t="shared" si="0"/>
        <v>24</v>
      </c>
      <c r="B26" s="145"/>
      <c r="C26" s="104"/>
      <c r="D26" s="104"/>
      <c r="E26" s="117"/>
      <c r="F26" s="107"/>
      <c r="G26" s="139" t="s">
        <v>260</v>
      </c>
      <c r="H26" s="109">
        <f t="shared" si="1"/>
        <v>118</v>
      </c>
    </row>
    <row r="27" spans="1:8" ht="15" customHeight="1" thickBot="1">
      <c r="A27" s="135">
        <f t="shared" si="0"/>
        <v>25</v>
      </c>
      <c r="B27" s="146"/>
      <c r="C27" s="110"/>
      <c r="D27" s="110"/>
      <c r="E27" s="136"/>
      <c r="F27" s="111"/>
      <c r="G27" s="140" t="s">
        <v>260</v>
      </c>
      <c r="H27" s="112">
        <f>DATEDIF(F27,"21.04.2018","y")</f>
        <v>118</v>
      </c>
    </row>
  </sheetData>
  <sheetProtection/>
  <mergeCells count="1">
    <mergeCell ref="A1:H1"/>
  </mergeCells>
  <conditionalFormatting sqref="H3:H27">
    <cfRule type="cellIs" priority="3" dxfId="18" operator="between" stopIfTrue="1">
      <formula>0</formula>
      <formula>110</formula>
    </cfRule>
  </conditionalFormatting>
  <conditionalFormatting sqref="H3:H27">
    <cfRule type="cellIs" priority="1" dxfId="19" operator="greaterThan" stopIfTrue="1">
      <formula>110</formula>
    </cfRule>
  </conditionalFormatting>
  <dataValidations count="1">
    <dataValidation type="list" allowBlank="1" showInputMessage="1" showErrorMessage="1" sqref="B3:B27">
      <formula1>WeiblEinzel</formula1>
    </dataValidation>
  </dataValidations>
  <printOptions/>
  <pageMargins left="0.31496062992125984" right="0.31496062992125984" top="0.7874015748031497" bottom="0.5118110236220472" header="0.31496062992125984" footer="0.2362204724409449"/>
  <pageSetup horizontalDpi="600" verticalDpi="600" orientation="landscape" paperSize="9" r:id="rId4"/>
  <headerFooter alignWithMargins="0">
    <oddFooter>&amp;L&amp;10Veranstalter:
&amp;"Verdana,Fett"Deutscher JKA-Karate Bund e.V.&amp;C&amp;10Seite &amp;P von &amp;N
&amp;"Verdana,Fett"www.karate-in-schwerin.de&amp;R&amp;10Ausrichter:
&amp;"Verdana,Fett"Budokai Schwerin e.V.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I27"/>
  <sheetViews>
    <sheetView showGridLines="0" zoomScale="130" zoomScaleNormal="13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47" customWidth="1"/>
    <col min="2" max="2" width="27" style="46" customWidth="1"/>
    <col min="3" max="3" width="7.69921875" style="46" bestFit="1" customWidth="1"/>
    <col min="4" max="5" width="20.69921875" style="46" customWidth="1"/>
    <col min="6" max="6" width="7.69921875" style="11" customWidth="1"/>
    <col min="7" max="7" width="9.5" style="46" customWidth="1"/>
    <col min="8" max="8" width="7.69921875" style="47" customWidth="1"/>
    <col min="9" max="9" width="10.69921875" style="47" customWidth="1"/>
    <col min="10" max="16384" width="11.19921875" style="46" customWidth="1"/>
  </cols>
  <sheetData>
    <row r="1" spans="1:9" s="11" customFormat="1" ht="36.75" customHeight="1" thickBot="1">
      <c r="A1" s="172" t="s">
        <v>249</v>
      </c>
      <c r="B1" s="173"/>
      <c r="C1" s="173"/>
      <c r="D1" s="173"/>
      <c r="E1" s="173"/>
      <c r="F1" s="173"/>
      <c r="G1" s="173"/>
      <c r="H1" s="173"/>
      <c r="I1" s="174"/>
    </row>
    <row r="2" spans="1:9" ht="30" customHeight="1" thickBot="1">
      <c r="A2" s="127"/>
      <c r="B2" s="128" t="s">
        <v>256</v>
      </c>
      <c r="C2" s="128" t="s">
        <v>258</v>
      </c>
      <c r="D2" s="129" t="s">
        <v>253</v>
      </c>
      <c r="E2" s="128" t="s">
        <v>254</v>
      </c>
      <c r="F2" s="131" t="s">
        <v>318</v>
      </c>
      <c r="G2" s="131" t="s">
        <v>257</v>
      </c>
      <c r="H2" s="137" t="s">
        <v>255</v>
      </c>
      <c r="I2" s="130" t="s">
        <v>332</v>
      </c>
    </row>
    <row r="3" spans="1:9" ht="15" customHeight="1">
      <c r="A3" s="98">
        <v>1</v>
      </c>
      <c r="B3" s="141"/>
      <c r="C3" s="105"/>
      <c r="D3" s="105"/>
      <c r="E3" s="105"/>
      <c r="F3" s="133"/>
      <c r="G3" s="106"/>
      <c r="H3" s="138" t="s">
        <v>260</v>
      </c>
      <c r="I3" s="108">
        <f>DATEDIF(G3,"21.04.2018","y")</f>
        <v>118</v>
      </c>
    </row>
    <row r="4" spans="1:9" ht="15" customHeight="1">
      <c r="A4" s="99">
        <f aca="true" t="shared" si="0" ref="A4:A26">A3+1</f>
        <v>2</v>
      </c>
      <c r="B4" s="142"/>
      <c r="C4" s="104"/>
      <c r="D4" s="104"/>
      <c r="E4" s="104"/>
      <c r="F4" s="117"/>
      <c r="G4" s="107"/>
      <c r="H4" s="139" t="s">
        <v>260</v>
      </c>
      <c r="I4" s="109">
        <f>DATEDIF(G4,"21.04.2018","y")</f>
        <v>118</v>
      </c>
    </row>
    <row r="5" spans="1:9" ht="15" customHeight="1" thickBot="1">
      <c r="A5" s="100">
        <f t="shared" si="0"/>
        <v>3</v>
      </c>
      <c r="B5" s="143"/>
      <c r="C5" s="110"/>
      <c r="D5" s="110"/>
      <c r="E5" s="110"/>
      <c r="F5" s="136"/>
      <c r="G5" s="111"/>
      <c r="H5" s="140" t="s">
        <v>260</v>
      </c>
      <c r="I5" s="112">
        <f>DATEDIF(G5,"21.04.2018","y")</f>
        <v>118</v>
      </c>
    </row>
    <row r="6" spans="1:9" ht="15" customHeight="1">
      <c r="A6" s="98">
        <f t="shared" si="0"/>
        <v>4</v>
      </c>
      <c r="B6" s="141"/>
      <c r="C6" s="105"/>
      <c r="D6" s="105"/>
      <c r="E6" s="105"/>
      <c r="F6" s="133"/>
      <c r="G6" s="106"/>
      <c r="H6" s="138" t="s">
        <v>260</v>
      </c>
      <c r="I6" s="108">
        <f>DATEDIF(G6,"21.04.2018","y")</f>
        <v>118</v>
      </c>
    </row>
    <row r="7" spans="1:9" ht="15" customHeight="1">
      <c r="A7" s="99">
        <f t="shared" si="0"/>
        <v>5</v>
      </c>
      <c r="B7" s="142"/>
      <c r="C7" s="104"/>
      <c r="D7" s="104"/>
      <c r="E7" s="104"/>
      <c r="F7" s="117"/>
      <c r="G7" s="107"/>
      <c r="H7" s="139" t="s">
        <v>260</v>
      </c>
      <c r="I7" s="109">
        <f>DATEDIF(G7,"21.04.2018","y")</f>
        <v>118</v>
      </c>
    </row>
    <row r="8" spans="1:9" ht="15" customHeight="1" thickBot="1">
      <c r="A8" s="100">
        <f t="shared" si="0"/>
        <v>6</v>
      </c>
      <c r="B8" s="143"/>
      <c r="C8" s="110"/>
      <c r="D8" s="110"/>
      <c r="E8" s="110"/>
      <c r="F8" s="136"/>
      <c r="G8" s="111"/>
      <c r="H8" s="140" t="s">
        <v>260</v>
      </c>
      <c r="I8" s="112">
        <f>DATEDIF(G8,"21.04.2018","y")</f>
        <v>118</v>
      </c>
    </row>
    <row r="9" spans="1:9" ht="15" customHeight="1">
      <c r="A9" s="98">
        <f t="shared" si="0"/>
        <v>7</v>
      </c>
      <c r="B9" s="141"/>
      <c r="C9" s="105"/>
      <c r="D9" s="105"/>
      <c r="E9" s="105"/>
      <c r="F9" s="133"/>
      <c r="G9" s="106"/>
      <c r="H9" s="138" t="s">
        <v>260</v>
      </c>
      <c r="I9" s="108">
        <f>DATEDIF(G9,"21.04.2018","y")</f>
        <v>118</v>
      </c>
    </row>
    <row r="10" spans="1:9" ht="15" customHeight="1">
      <c r="A10" s="99">
        <f t="shared" si="0"/>
        <v>8</v>
      </c>
      <c r="B10" s="142"/>
      <c r="C10" s="104"/>
      <c r="D10" s="104"/>
      <c r="E10" s="104"/>
      <c r="F10" s="117"/>
      <c r="G10" s="107"/>
      <c r="H10" s="139" t="s">
        <v>260</v>
      </c>
      <c r="I10" s="109">
        <f>DATEDIF(G10,"21.04.2018","y")</f>
        <v>118</v>
      </c>
    </row>
    <row r="11" spans="1:9" ht="15" customHeight="1" thickBot="1">
      <c r="A11" s="100">
        <f t="shared" si="0"/>
        <v>9</v>
      </c>
      <c r="B11" s="143"/>
      <c r="C11" s="110"/>
      <c r="D11" s="110"/>
      <c r="E11" s="110"/>
      <c r="F11" s="136"/>
      <c r="G11" s="111"/>
      <c r="H11" s="140" t="s">
        <v>260</v>
      </c>
      <c r="I11" s="112">
        <f>DATEDIF(G11,"21.04.2018","y")</f>
        <v>118</v>
      </c>
    </row>
    <row r="12" spans="1:9" ht="15" customHeight="1">
      <c r="A12" s="98">
        <f t="shared" si="0"/>
        <v>10</v>
      </c>
      <c r="B12" s="141"/>
      <c r="C12" s="105"/>
      <c r="D12" s="105"/>
      <c r="E12" s="105"/>
      <c r="F12" s="133"/>
      <c r="G12" s="106"/>
      <c r="H12" s="138" t="s">
        <v>260</v>
      </c>
      <c r="I12" s="108">
        <f>DATEDIF(G12,"21.04.2018","y")</f>
        <v>118</v>
      </c>
    </row>
    <row r="13" spans="1:9" ht="15" customHeight="1">
      <c r="A13" s="99">
        <f t="shared" si="0"/>
        <v>11</v>
      </c>
      <c r="B13" s="142"/>
      <c r="C13" s="104"/>
      <c r="D13" s="104"/>
      <c r="E13" s="104"/>
      <c r="F13" s="117"/>
      <c r="G13" s="107"/>
      <c r="H13" s="139" t="s">
        <v>260</v>
      </c>
      <c r="I13" s="109">
        <f>DATEDIF(G13,"21.04.2018","y")</f>
        <v>118</v>
      </c>
    </row>
    <row r="14" spans="1:9" ht="15" customHeight="1" thickBot="1">
      <c r="A14" s="100">
        <f t="shared" si="0"/>
        <v>12</v>
      </c>
      <c r="B14" s="143"/>
      <c r="C14" s="110"/>
      <c r="D14" s="110"/>
      <c r="E14" s="110"/>
      <c r="F14" s="136"/>
      <c r="G14" s="111"/>
      <c r="H14" s="140" t="s">
        <v>260</v>
      </c>
      <c r="I14" s="112">
        <f>DATEDIF(G14,"21.04.2018","y")</f>
        <v>118</v>
      </c>
    </row>
    <row r="15" spans="1:9" ht="15" customHeight="1">
      <c r="A15" s="98">
        <f t="shared" si="0"/>
        <v>13</v>
      </c>
      <c r="B15" s="141"/>
      <c r="C15" s="105"/>
      <c r="D15" s="105"/>
      <c r="E15" s="105"/>
      <c r="F15" s="133"/>
      <c r="G15" s="106"/>
      <c r="H15" s="138" t="s">
        <v>260</v>
      </c>
      <c r="I15" s="108">
        <f>DATEDIF(G15,"21.04.2018","y")</f>
        <v>118</v>
      </c>
    </row>
    <row r="16" spans="1:9" ht="15" customHeight="1">
      <c r="A16" s="99">
        <f t="shared" si="0"/>
        <v>14</v>
      </c>
      <c r="B16" s="142"/>
      <c r="C16" s="104"/>
      <c r="D16" s="104"/>
      <c r="E16" s="104"/>
      <c r="F16" s="117"/>
      <c r="G16" s="107"/>
      <c r="H16" s="139" t="s">
        <v>260</v>
      </c>
      <c r="I16" s="109">
        <f>DATEDIF(G16,"21.04.2018","y")</f>
        <v>118</v>
      </c>
    </row>
    <row r="17" spans="1:9" ht="15" customHeight="1" thickBot="1">
      <c r="A17" s="100">
        <f t="shared" si="0"/>
        <v>15</v>
      </c>
      <c r="B17" s="143"/>
      <c r="C17" s="110"/>
      <c r="D17" s="110"/>
      <c r="E17" s="110"/>
      <c r="F17" s="136"/>
      <c r="G17" s="111"/>
      <c r="H17" s="140" t="s">
        <v>260</v>
      </c>
      <c r="I17" s="112">
        <f>DATEDIF(G17,"21.04.2018","y")</f>
        <v>118</v>
      </c>
    </row>
    <row r="18" spans="1:9" ht="15" customHeight="1">
      <c r="A18" s="98">
        <f t="shared" si="0"/>
        <v>16</v>
      </c>
      <c r="B18" s="141"/>
      <c r="C18" s="105"/>
      <c r="D18" s="105"/>
      <c r="E18" s="105"/>
      <c r="F18" s="133"/>
      <c r="G18" s="106"/>
      <c r="H18" s="138" t="s">
        <v>260</v>
      </c>
      <c r="I18" s="108">
        <f>DATEDIF(G18,"21.04.2018","y")</f>
        <v>118</v>
      </c>
    </row>
    <row r="19" spans="1:9" ht="15" customHeight="1">
      <c r="A19" s="99">
        <f t="shared" si="0"/>
        <v>17</v>
      </c>
      <c r="B19" s="142"/>
      <c r="C19" s="104"/>
      <c r="D19" s="104"/>
      <c r="E19" s="104"/>
      <c r="F19" s="117"/>
      <c r="G19" s="107"/>
      <c r="H19" s="139" t="s">
        <v>260</v>
      </c>
      <c r="I19" s="109">
        <f>DATEDIF(G19,"21.04.2018","y")</f>
        <v>118</v>
      </c>
    </row>
    <row r="20" spans="1:9" ht="15" customHeight="1" thickBot="1">
      <c r="A20" s="100">
        <f t="shared" si="0"/>
        <v>18</v>
      </c>
      <c r="B20" s="143"/>
      <c r="C20" s="110"/>
      <c r="D20" s="110"/>
      <c r="E20" s="110"/>
      <c r="F20" s="136"/>
      <c r="G20" s="111"/>
      <c r="H20" s="140" t="s">
        <v>260</v>
      </c>
      <c r="I20" s="112">
        <f>DATEDIF(G20,"21.04.2018","y")</f>
        <v>118</v>
      </c>
    </row>
    <row r="21" spans="1:9" ht="15" customHeight="1">
      <c r="A21" s="98">
        <f t="shared" si="0"/>
        <v>19</v>
      </c>
      <c r="B21" s="141"/>
      <c r="C21" s="105"/>
      <c r="D21" s="105"/>
      <c r="E21" s="105"/>
      <c r="F21" s="133"/>
      <c r="G21" s="106"/>
      <c r="H21" s="138" t="s">
        <v>260</v>
      </c>
      <c r="I21" s="108">
        <f>DATEDIF(G21,"21.04.2018","y")</f>
        <v>118</v>
      </c>
    </row>
    <row r="22" spans="1:9" ht="15" customHeight="1">
      <c r="A22" s="99">
        <f t="shared" si="0"/>
        <v>20</v>
      </c>
      <c r="B22" s="142"/>
      <c r="C22" s="104"/>
      <c r="D22" s="104"/>
      <c r="E22" s="104"/>
      <c r="F22" s="117"/>
      <c r="G22" s="107"/>
      <c r="H22" s="139" t="s">
        <v>260</v>
      </c>
      <c r="I22" s="109">
        <f>DATEDIF(G22,"21.04.2018","y")</f>
        <v>118</v>
      </c>
    </row>
    <row r="23" spans="1:9" ht="15" customHeight="1" thickBot="1">
      <c r="A23" s="100">
        <f t="shared" si="0"/>
        <v>21</v>
      </c>
      <c r="B23" s="143"/>
      <c r="C23" s="110"/>
      <c r="D23" s="110"/>
      <c r="E23" s="110"/>
      <c r="F23" s="136"/>
      <c r="G23" s="111"/>
      <c r="H23" s="140" t="s">
        <v>260</v>
      </c>
      <c r="I23" s="112">
        <f>DATEDIF(G23,"21.04.2018","y")</f>
        <v>118</v>
      </c>
    </row>
    <row r="24" spans="1:9" ht="15" customHeight="1">
      <c r="A24" s="98">
        <f t="shared" si="0"/>
        <v>22</v>
      </c>
      <c r="B24" s="141"/>
      <c r="C24" s="105"/>
      <c r="D24" s="105"/>
      <c r="E24" s="105"/>
      <c r="F24" s="133"/>
      <c r="G24" s="106"/>
      <c r="H24" s="138" t="s">
        <v>260</v>
      </c>
      <c r="I24" s="108">
        <f>DATEDIF(G24,"21.04.2018","y")</f>
        <v>118</v>
      </c>
    </row>
    <row r="25" spans="1:9" ht="15" customHeight="1">
      <c r="A25" s="99">
        <f t="shared" si="0"/>
        <v>23</v>
      </c>
      <c r="B25" s="142"/>
      <c r="C25" s="104"/>
      <c r="D25" s="104"/>
      <c r="E25" s="104"/>
      <c r="F25" s="117"/>
      <c r="G25" s="107"/>
      <c r="H25" s="139" t="s">
        <v>260</v>
      </c>
      <c r="I25" s="109">
        <f>DATEDIF(G25,"21.04.2018","y")</f>
        <v>118</v>
      </c>
    </row>
    <row r="26" spans="1:9" ht="15" customHeight="1" thickBot="1">
      <c r="A26" s="100">
        <f t="shared" si="0"/>
        <v>24</v>
      </c>
      <c r="B26" s="143"/>
      <c r="C26" s="110"/>
      <c r="D26" s="110"/>
      <c r="E26" s="110"/>
      <c r="F26" s="136"/>
      <c r="G26" s="111"/>
      <c r="H26" s="140" t="s">
        <v>260</v>
      </c>
      <c r="I26" s="112">
        <f>DATEDIF(G26,"21.04.2018","y")</f>
        <v>118</v>
      </c>
    </row>
    <row r="27" ht="12.75">
      <c r="F27" s="46"/>
    </row>
  </sheetData>
  <sheetProtection/>
  <mergeCells count="1">
    <mergeCell ref="A1:I1"/>
  </mergeCells>
  <conditionalFormatting sqref="I3:I26">
    <cfRule type="cellIs" priority="2" dxfId="18" operator="between" stopIfTrue="1">
      <formula>0</formula>
      <formula>110</formula>
    </cfRule>
  </conditionalFormatting>
  <conditionalFormatting sqref="I3:I26">
    <cfRule type="cellIs" priority="1" dxfId="19" operator="greaterThan" stopIfTrue="1">
      <formula>110</formula>
    </cfRule>
  </conditionalFormatting>
  <dataValidations count="2">
    <dataValidation type="list" allowBlank="1" showInputMessage="1" showErrorMessage="1" sqref="C3:C26">
      <formula1>Team</formula1>
    </dataValidation>
    <dataValidation type="list" allowBlank="1" showInputMessage="1" showErrorMessage="1" sqref="B3:B26">
      <formula1>WeiblTeams</formula1>
    </dataValidation>
  </dataValidations>
  <printOptions/>
  <pageMargins left="0.31496062992125984" right="0.15748031496062992" top="0.7874015748031497" bottom="0.7874015748031497" header="0.31496062992125984" footer="0.31496062992125984"/>
  <pageSetup horizontalDpi="600" verticalDpi="600" orientation="landscape" paperSize="9" r:id="rId4"/>
  <headerFooter alignWithMargins="0">
    <oddFooter>&amp;L&amp;10Veranstalter:
&amp;"Verdana,Fett"Deutscher JKA-Karate Bund e.V.&amp;C&amp;10Seite &amp;P von &amp;N
&amp;"Verdana,Fett"www.karate-in-schwerin.de&amp;R&amp;10Ausrichter:
&amp;"Verdana,Fett"Budokai Alt Meteln e.V. + Budokai Schwerin e.V.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H27"/>
  <sheetViews>
    <sheetView showGridLines="0" zoomScale="130" zoomScaleNormal="130" workbookViewId="0" topLeftCell="A1">
      <selection activeCell="B3" sqref="B3"/>
    </sheetView>
  </sheetViews>
  <sheetFormatPr defaultColWidth="11.19921875" defaultRowHeight="14.25"/>
  <cols>
    <col min="1" max="1" width="3.3984375" style="47" customWidth="1"/>
    <col min="2" max="2" width="33.69921875" style="46" customWidth="1"/>
    <col min="3" max="4" width="20.69921875" style="46" customWidth="1"/>
    <col min="5" max="5" width="7.69921875" style="11" customWidth="1"/>
    <col min="6" max="6" width="9.5" style="46" customWidth="1"/>
    <col min="7" max="7" width="7.69921875" style="47" customWidth="1"/>
    <col min="8" max="8" width="10.69921875" style="47" customWidth="1"/>
    <col min="9" max="16384" width="11.19921875" style="46" customWidth="1"/>
  </cols>
  <sheetData>
    <row r="1" spans="1:8" s="11" customFormat="1" ht="36.75" customHeight="1" thickBot="1">
      <c r="A1" s="172" t="s">
        <v>250</v>
      </c>
      <c r="B1" s="173"/>
      <c r="C1" s="173"/>
      <c r="D1" s="173"/>
      <c r="E1" s="173"/>
      <c r="F1" s="173"/>
      <c r="G1" s="173"/>
      <c r="H1" s="174"/>
    </row>
    <row r="2" spans="1:8" ht="30" customHeight="1" thickBot="1">
      <c r="A2" s="127" t="s">
        <v>1</v>
      </c>
      <c r="B2" s="128" t="s">
        <v>256</v>
      </c>
      <c r="C2" s="129" t="s">
        <v>253</v>
      </c>
      <c r="D2" s="128" t="s">
        <v>254</v>
      </c>
      <c r="E2" s="131" t="s">
        <v>318</v>
      </c>
      <c r="F2" s="131" t="s">
        <v>257</v>
      </c>
      <c r="G2" s="137" t="s">
        <v>255</v>
      </c>
      <c r="H2" s="130" t="s">
        <v>332</v>
      </c>
    </row>
    <row r="3" spans="1:8" ht="15" customHeight="1">
      <c r="A3" s="148">
        <v>1</v>
      </c>
      <c r="B3" s="149"/>
      <c r="C3" s="150"/>
      <c r="D3" s="150"/>
      <c r="E3" s="114"/>
      <c r="F3" s="125"/>
      <c r="G3" s="151" t="s">
        <v>259</v>
      </c>
      <c r="H3" s="152">
        <f>DATEDIF(F3,"21.04.2018","y")</f>
        <v>118</v>
      </c>
    </row>
    <row r="4" spans="1:8" ht="15" customHeight="1">
      <c r="A4" s="134">
        <f aca="true" t="shared" si="0" ref="A4:A27">A3+1</f>
        <v>2</v>
      </c>
      <c r="B4" s="145"/>
      <c r="C4" s="104"/>
      <c r="D4" s="104"/>
      <c r="E4" s="117"/>
      <c r="F4" s="107"/>
      <c r="G4" s="139" t="s">
        <v>259</v>
      </c>
      <c r="H4" s="109">
        <f>DATEDIF(F4,"21.04.2018","y")</f>
        <v>118</v>
      </c>
    </row>
    <row r="5" spans="1:8" ht="15" customHeight="1">
      <c r="A5" s="134">
        <f t="shared" si="0"/>
        <v>3</v>
      </c>
      <c r="B5" s="145"/>
      <c r="C5" s="104"/>
      <c r="D5" s="104"/>
      <c r="E5" s="117"/>
      <c r="F5" s="107"/>
      <c r="G5" s="139" t="s">
        <v>259</v>
      </c>
      <c r="H5" s="109">
        <f aca="true" t="shared" si="1" ref="H5:H26">DATEDIF(F5,"21.04.2018","y")</f>
        <v>118</v>
      </c>
    </row>
    <row r="6" spans="1:8" ht="15" customHeight="1">
      <c r="A6" s="134">
        <f t="shared" si="0"/>
        <v>4</v>
      </c>
      <c r="B6" s="145"/>
      <c r="C6" s="104"/>
      <c r="D6" s="104"/>
      <c r="E6" s="117"/>
      <c r="F6" s="107"/>
      <c r="G6" s="139" t="s">
        <v>259</v>
      </c>
      <c r="H6" s="109">
        <f t="shared" si="1"/>
        <v>118</v>
      </c>
    </row>
    <row r="7" spans="1:8" ht="15" customHeight="1">
      <c r="A7" s="134">
        <f t="shared" si="0"/>
        <v>5</v>
      </c>
      <c r="B7" s="145"/>
      <c r="C7" s="104"/>
      <c r="D7" s="104"/>
      <c r="E7" s="117"/>
      <c r="F7" s="107"/>
      <c r="G7" s="139" t="s">
        <v>259</v>
      </c>
      <c r="H7" s="109">
        <f t="shared" si="1"/>
        <v>118</v>
      </c>
    </row>
    <row r="8" spans="1:8" ht="15" customHeight="1">
      <c r="A8" s="134">
        <f t="shared" si="0"/>
        <v>6</v>
      </c>
      <c r="B8" s="145"/>
      <c r="C8" s="104"/>
      <c r="D8" s="104"/>
      <c r="E8" s="117"/>
      <c r="F8" s="107"/>
      <c r="G8" s="139" t="s">
        <v>259</v>
      </c>
      <c r="H8" s="109">
        <f t="shared" si="1"/>
        <v>118</v>
      </c>
    </row>
    <row r="9" spans="1:8" ht="15" customHeight="1">
      <c r="A9" s="134">
        <f t="shared" si="0"/>
        <v>7</v>
      </c>
      <c r="B9" s="145"/>
      <c r="C9" s="104"/>
      <c r="D9" s="104"/>
      <c r="E9" s="117"/>
      <c r="F9" s="107"/>
      <c r="G9" s="139" t="s">
        <v>259</v>
      </c>
      <c r="H9" s="109">
        <f t="shared" si="1"/>
        <v>118</v>
      </c>
    </row>
    <row r="10" spans="1:8" ht="15" customHeight="1">
      <c r="A10" s="134">
        <f t="shared" si="0"/>
        <v>8</v>
      </c>
      <c r="B10" s="145"/>
      <c r="C10" s="104"/>
      <c r="D10" s="104"/>
      <c r="E10" s="117"/>
      <c r="F10" s="107"/>
      <c r="G10" s="139" t="s">
        <v>259</v>
      </c>
      <c r="H10" s="109">
        <f t="shared" si="1"/>
        <v>118</v>
      </c>
    </row>
    <row r="11" spans="1:8" ht="15" customHeight="1">
      <c r="A11" s="134">
        <f t="shared" si="0"/>
        <v>9</v>
      </c>
      <c r="B11" s="145"/>
      <c r="C11" s="104"/>
      <c r="D11" s="104"/>
      <c r="E11" s="117"/>
      <c r="F11" s="107"/>
      <c r="G11" s="139" t="s">
        <v>259</v>
      </c>
      <c r="H11" s="109">
        <f t="shared" si="1"/>
        <v>118</v>
      </c>
    </row>
    <row r="12" spans="1:8" ht="15" customHeight="1">
      <c r="A12" s="134">
        <f t="shared" si="0"/>
        <v>10</v>
      </c>
      <c r="B12" s="145"/>
      <c r="C12" s="104"/>
      <c r="D12" s="104"/>
      <c r="E12" s="117"/>
      <c r="F12" s="107"/>
      <c r="G12" s="139" t="s">
        <v>259</v>
      </c>
      <c r="H12" s="109">
        <f t="shared" si="1"/>
        <v>118</v>
      </c>
    </row>
    <row r="13" spans="1:8" ht="15" customHeight="1">
      <c r="A13" s="134">
        <f t="shared" si="0"/>
        <v>11</v>
      </c>
      <c r="B13" s="145"/>
      <c r="C13" s="104"/>
      <c r="D13" s="104"/>
      <c r="E13" s="117"/>
      <c r="F13" s="107"/>
      <c r="G13" s="139" t="s">
        <v>259</v>
      </c>
      <c r="H13" s="109">
        <f t="shared" si="1"/>
        <v>118</v>
      </c>
    </row>
    <row r="14" spans="1:8" ht="15" customHeight="1">
      <c r="A14" s="134">
        <f t="shared" si="0"/>
        <v>12</v>
      </c>
      <c r="B14" s="145"/>
      <c r="C14" s="104"/>
      <c r="D14" s="104"/>
      <c r="E14" s="117"/>
      <c r="F14" s="107"/>
      <c r="G14" s="139" t="s">
        <v>259</v>
      </c>
      <c r="H14" s="109">
        <f t="shared" si="1"/>
        <v>118</v>
      </c>
    </row>
    <row r="15" spans="1:8" ht="15" customHeight="1">
      <c r="A15" s="134">
        <f t="shared" si="0"/>
        <v>13</v>
      </c>
      <c r="B15" s="145"/>
      <c r="C15" s="104"/>
      <c r="D15" s="104"/>
      <c r="E15" s="117"/>
      <c r="F15" s="107"/>
      <c r="G15" s="139" t="s">
        <v>259</v>
      </c>
      <c r="H15" s="109">
        <f t="shared" si="1"/>
        <v>118</v>
      </c>
    </row>
    <row r="16" spans="1:8" ht="15" customHeight="1">
      <c r="A16" s="134">
        <f t="shared" si="0"/>
        <v>14</v>
      </c>
      <c r="B16" s="145"/>
      <c r="C16" s="104"/>
      <c r="D16" s="104"/>
      <c r="E16" s="117"/>
      <c r="F16" s="107"/>
      <c r="G16" s="139" t="s">
        <v>259</v>
      </c>
      <c r="H16" s="109">
        <f t="shared" si="1"/>
        <v>118</v>
      </c>
    </row>
    <row r="17" spans="1:8" ht="15" customHeight="1">
      <c r="A17" s="134">
        <f t="shared" si="0"/>
        <v>15</v>
      </c>
      <c r="B17" s="145"/>
      <c r="C17" s="104"/>
      <c r="D17" s="104"/>
      <c r="E17" s="117"/>
      <c r="F17" s="107"/>
      <c r="G17" s="139" t="s">
        <v>259</v>
      </c>
      <c r="H17" s="109">
        <f t="shared" si="1"/>
        <v>118</v>
      </c>
    </row>
    <row r="18" spans="1:8" ht="15" customHeight="1">
      <c r="A18" s="134">
        <f t="shared" si="0"/>
        <v>16</v>
      </c>
      <c r="B18" s="145"/>
      <c r="C18" s="104"/>
      <c r="D18" s="104"/>
      <c r="E18" s="117"/>
      <c r="F18" s="107"/>
      <c r="G18" s="139" t="s">
        <v>259</v>
      </c>
      <c r="H18" s="109">
        <f t="shared" si="1"/>
        <v>118</v>
      </c>
    </row>
    <row r="19" spans="1:8" ht="15" customHeight="1">
      <c r="A19" s="134">
        <f t="shared" si="0"/>
        <v>17</v>
      </c>
      <c r="B19" s="145"/>
      <c r="C19" s="104"/>
      <c r="D19" s="104"/>
      <c r="E19" s="117"/>
      <c r="F19" s="107"/>
      <c r="G19" s="139" t="s">
        <v>259</v>
      </c>
      <c r="H19" s="109">
        <f t="shared" si="1"/>
        <v>118</v>
      </c>
    </row>
    <row r="20" spans="1:8" ht="15" customHeight="1">
      <c r="A20" s="134">
        <f t="shared" si="0"/>
        <v>18</v>
      </c>
      <c r="B20" s="145"/>
      <c r="C20" s="104"/>
      <c r="D20" s="104"/>
      <c r="E20" s="117"/>
      <c r="F20" s="107"/>
      <c r="G20" s="139" t="s">
        <v>259</v>
      </c>
      <c r="H20" s="109">
        <f t="shared" si="1"/>
        <v>118</v>
      </c>
    </row>
    <row r="21" spans="1:8" ht="15" customHeight="1">
      <c r="A21" s="134">
        <f t="shared" si="0"/>
        <v>19</v>
      </c>
      <c r="B21" s="145"/>
      <c r="C21" s="104"/>
      <c r="D21" s="104"/>
      <c r="E21" s="117"/>
      <c r="F21" s="107"/>
      <c r="G21" s="139" t="s">
        <v>259</v>
      </c>
      <c r="H21" s="109">
        <f t="shared" si="1"/>
        <v>118</v>
      </c>
    </row>
    <row r="22" spans="1:8" ht="15" customHeight="1">
      <c r="A22" s="134">
        <f t="shared" si="0"/>
        <v>20</v>
      </c>
      <c r="B22" s="145"/>
      <c r="C22" s="104"/>
      <c r="D22" s="104"/>
      <c r="E22" s="117"/>
      <c r="F22" s="107"/>
      <c r="G22" s="139" t="s">
        <v>259</v>
      </c>
      <c r="H22" s="109">
        <f t="shared" si="1"/>
        <v>118</v>
      </c>
    </row>
    <row r="23" spans="1:8" ht="15" customHeight="1">
      <c r="A23" s="134">
        <f t="shared" si="0"/>
        <v>21</v>
      </c>
      <c r="B23" s="145"/>
      <c r="C23" s="104"/>
      <c r="D23" s="104"/>
      <c r="E23" s="117"/>
      <c r="F23" s="107"/>
      <c r="G23" s="139" t="s">
        <v>259</v>
      </c>
      <c r="H23" s="109">
        <f t="shared" si="1"/>
        <v>118</v>
      </c>
    </row>
    <row r="24" spans="1:8" ht="15" customHeight="1">
      <c r="A24" s="134">
        <f t="shared" si="0"/>
        <v>22</v>
      </c>
      <c r="B24" s="145"/>
      <c r="C24" s="104"/>
      <c r="D24" s="104"/>
      <c r="E24" s="117"/>
      <c r="F24" s="107"/>
      <c r="G24" s="139" t="s">
        <v>259</v>
      </c>
      <c r="H24" s="109">
        <f t="shared" si="1"/>
        <v>118</v>
      </c>
    </row>
    <row r="25" spans="1:8" ht="15" customHeight="1">
      <c r="A25" s="134">
        <f t="shared" si="0"/>
        <v>23</v>
      </c>
      <c r="B25" s="145"/>
      <c r="C25" s="104"/>
      <c r="D25" s="104"/>
      <c r="E25" s="117"/>
      <c r="F25" s="107"/>
      <c r="G25" s="139" t="s">
        <v>259</v>
      </c>
      <c r="H25" s="109">
        <f t="shared" si="1"/>
        <v>118</v>
      </c>
    </row>
    <row r="26" spans="1:8" ht="15" customHeight="1">
      <c r="A26" s="134">
        <f t="shared" si="0"/>
        <v>24</v>
      </c>
      <c r="B26" s="145"/>
      <c r="C26" s="104"/>
      <c r="D26" s="104"/>
      <c r="E26" s="117"/>
      <c r="F26" s="107"/>
      <c r="G26" s="139" t="s">
        <v>259</v>
      </c>
      <c r="H26" s="109">
        <f t="shared" si="1"/>
        <v>118</v>
      </c>
    </row>
    <row r="27" spans="1:8" ht="15" customHeight="1" thickBot="1">
      <c r="A27" s="135">
        <f t="shared" si="0"/>
        <v>25</v>
      </c>
      <c r="B27" s="146"/>
      <c r="C27" s="110"/>
      <c r="D27" s="110"/>
      <c r="E27" s="136"/>
      <c r="F27" s="111"/>
      <c r="G27" s="140" t="s">
        <v>259</v>
      </c>
      <c r="H27" s="112">
        <f>DATEDIF(F27,"21.04.2018","y")</f>
        <v>118</v>
      </c>
    </row>
  </sheetData>
  <sheetProtection/>
  <mergeCells count="1">
    <mergeCell ref="A1:H1"/>
  </mergeCells>
  <conditionalFormatting sqref="H3:H27">
    <cfRule type="cellIs" priority="2" dxfId="18" operator="between" stopIfTrue="1">
      <formula>0</formula>
      <formula>110</formula>
    </cfRule>
  </conditionalFormatting>
  <conditionalFormatting sqref="H3:H27">
    <cfRule type="cellIs" priority="1" dxfId="19" operator="greaterThan" stopIfTrue="1">
      <formula>110</formula>
    </cfRule>
  </conditionalFormatting>
  <dataValidations count="1">
    <dataValidation type="list" allowBlank="1" showInputMessage="1" showErrorMessage="1" sqref="B3:B27">
      <formula1>MaennlEinzel</formula1>
    </dataValidation>
  </dataValidations>
  <printOptions/>
  <pageMargins left="0.31496062992125984" right="0.31496062992125984" top="0.7874015748031497" bottom="0.5118110236220472" header="0.31496062992125984" footer="0.2362204724409449"/>
  <pageSetup horizontalDpi="600" verticalDpi="600" orientation="landscape" paperSize="9" r:id="rId4"/>
  <headerFooter alignWithMargins="0">
    <oddFooter>&amp;L&amp;10Veranstalter:
&amp;"Verdana,Fett"Deutscher JKA-Karate Bund e.V.&amp;C&amp;10Seite &amp;P von &amp;N
&amp;"Verdana,Fett"www.karate-in-schwerin.de&amp;R&amp;10Ausrichter:
&amp;"Verdana,Fett"Budokai Schwerin e.V.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I27"/>
  <sheetViews>
    <sheetView showGridLines="0" zoomScale="130" zoomScaleNormal="130" workbookViewId="0" topLeftCell="A1">
      <selection activeCell="B3" sqref="B3"/>
    </sheetView>
  </sheetViews>
  <sheetFormatPr defaultColWidth="11.19921875" defaultRowHeight="14.25"/>
  <cols>
    <col min="1" max="1" width="3.3984375" style="47" customWidth="1"/>
    <col min="2" max="2" width="27" style="46" customWidth="1"/>
    <col min="3" max="3" width="7.69921875" style="46" bestFit="1" customWidth="1"/>
    <col min="4" max="5" width="20.69921875" style="46" customWidth="1"/>
    <col min="6" max="6" width="7.69921875" style="11" customWidth="1"/>
    <col min="7" max="7" width="9.5" style="46" customWidth="1"/>
    <col min="8" max="8" width="7.69921875" style="47" customWidth="1"/>
    <col min="9" max="9" width="10.69921875" style="47" customWidth="1"/>
    <col min="10" max="16384" width="11.19921875" style="46" customWidth="1"/>
  </cols>
  <sheetData>
    <row r="1" spans="1:9" s="11" customFormat="1" ht="36.75" customHeight="1" thickBot="1">
      <c r="A1" s="172" t="s">
        <v>251</v>
      </c>
      <c r="B1" s="173"/>
      <c r="C1" s="173"/>
      <c r="D1" s="173"/>
      <c r="E1" s="173"/>
      <c r="F1" s="173"/>
      <c r="G1" s="173"/>
      <c r="H1" s="173"/>
      <c r="I1" s="174"/>
    </row>
    <row r="2" spans="1:9" ht="30" customHeight="1" thickBot="1">
      <c r="A2" s="153" t="s">
        <v>1</v>
      </c>
      <c r="B2" s="154" t="s">
        <v>256</v>
      </c>
      <c r="C2" s="154" t="s">
        <v>258</v>
      </c>
      <c r="D2" s="155" t="s">
        <v>253</v>
      </c>
      <c r="E2" s="154" t="s">
        <v>254</v>
      </c>
      <c r="F2" s="156" t="s">
        <v>318</v>
      </c>
      <c r="G2" s="156" t="s">
        <v>257</v>
      </c>
      <c r="H2" s="157" t="s">
        <v>255</v>
      </c>
      <c r="I2" s="147" t="s">
        <v>332</v>
      </c>
    </row>
    <row r="3" spans="1:9" ht="15" customHeight="1">
      <c r="A3" s="98">
        <v>1</v>
      </c>
      <c r="B3" s="141"/>
      <c r="C3" s="105"/>
      <c r="D3" s="105"/>
      <c r="E3" s="105"/>
      <c r="F3" s="133"/>
      <c r="G3" s="106"/>
      <c r="H3" s="138" t="s">
        <v>259</v>
      </c>
      <c r="I3" s="108">
        <f>DATEDIF(G3,"21.04.2018","y")</f>
        <v>118</v>
      </c>
    </row>
    <row r="4" spans="1:9" ht="15" customHeight="1">
      <c r="A4" s="99">
        <f aca="true" t="shared" si="0" ref="A4:A26">A3+1</f>
        <v>2</v>
      </c>
      <c r="B4" s="142"/>
      <c r="C4" s="104"/>
      <c r="D4" s="104"/>
      <c r="E4" s="104"/>
      <c r="F4" s="117"/>
      <c r="G4" s="107"/>
      <c r="H4" s="139" t="s">
        <v>259</v>
      </c>
      <c r="I4" s="109">
        <f aca="true" t="shared" si="1" ref="I4:I26">DATEDIF(G4,"21.04.2018","y")</f>
        <v>118</v>
      </c>
    </row>
    <row r="5" spans="1:9" ht="15" customHeight="1" thickBot="1">
      <c r="A5" s="100">
        <f t="shared" si="0"/>
        <v>3</v>
      </c>
      <c r="B5" s="143"/>
      <c r="C5" s="110"/>
      <c r="D5" s="110"/>
      <c r="E5" s="110"/>
      <c r="F5" s="136"/>
      <c r="G5" s="111"/>
      <c r="H5" s="140" t="s">
        <v>259</v>
      </c>
      <c r="I5" s="112">
        <f t="shared" si="1"/>
        <v>118</v>
      </c>
    </row>
    <row r="6" spans="1:9" ht="15" customHeight="1">
      <c r="A6" s="98">
        <f t="shared" si="0"/>
        <v>4</v>
      </c>
      <c r="B6" s="141"/>
      <c r="C6" s="105"/>
      <c r="D6" s="105"/>
      <c r="E6" s="105"/>
      <c r="F6" s="133"/>
      <c r="G6" s="106"/>
      <c r="H6" s="138" t="s">
        <v>259</v>
      </c>
      <c r="I6" s="108">
        <f t="shared" si="1"/>
        <v>118</v>
      </c>
    </row>
    <row r="7" spans="1:9" ht="15" customHeight="1">
      <c r="A7" s="99">
        <f t="shared" si="0"/>
        <v>5</v>
      </c>
      <c r="B7" s="142"/>
      <c r="C7" s="104"/>
      <c r="D7" s="104"/>
      <c r="E7" s="104"/>
      <c r="F7" s="117"/>
      <c r="G7" s="107"/>
      <c r="H7" s="139" t="s">
        <v>259</v>
      </c>
      <c r="I7" s="109">
        <f t="shared" si="1"/>
        <v>118</v>
      </c>
    </row>
    <row r="8" spans="1:9" ht="15" customHeight="1" thickBot="1">
      <c r="A8" s="100">
        <f t="shared" si="0"/>
        <v>6</v>
      </c>
      <c r="B8" s="143"/>
      <c r="C8" s="110"/>
      <c r="D8" s="110"/>
      <c r="E8" s="110"/>
      <c r="F8" s="136"/>
      <c r="G8" s="111"/>
      <c r="H8" s="140" t="s">
        <v>259</v>
      </c>
      <c r="I8" s="112">
        <f t="shared" si="1"/>
        <v>118</v>
      </c>
    </row>
    <row r="9" spans="1:9" ht="15" customHeight="1">
      <c r="A9" s="98">
        <f t="shared" si="0"/>
        <v>7</v>
      </c>
      <c r="B9" s="141"/>
      <c r="C9" s="105"/>
      <c r="D9" s="105"/>
      <c r="E9" s="105"/>
      <c r="F9" s="133"/>
      <c r="G9" s="106"/>
      <c r="H9" s="138" t="s">
        <v>259</v>
      </c>
      <c r="I9" s="108">
        <f t="shared" si="1"/>
        <v>118</v>
      </c>
    </row>
    <row r="10" spans="1:9" ht="15" customHeight="1">
      <c r="A10" s="99">
        <f t="shared" si="0"/>
        <v>8</v>
      </c>
      <c r="B10" s="142"/>
      <c r="C10" s="104"/>
      <c r="D10" s="104"/>
      <c r="E10" s="104"/>
      <c r="F10" s="117"/>
      <c r="G10" s="107"/>
      <c r="H10" s="139" t="s">
        <v>259</v>
      </c>
      <c r="I10" s="109">
        <f t="shared" si="1"/>
        <v>118</v>
      </c>
    </row>
    <row r="11" spans="1:9" ht="15" customHeight="1" thickBot="1">
      <c r="A11" s="100">
        <f t="shared" si="0"/>
        <v>9</v>
      </c>
      <c r="B11" s="143"/>
      <c r="C11" s="110"/>
      <c r="D11" s="110"/>
      <c r="E11" s="110"/>
      <c r="F11" s="136"/>
      <c r="G11" s="111"/>
      <c r="H11" s="140" t="s">
        <v>259</v>
      </c>
      <c r="I11" s="112">
        <f t="shared" si="1"/>
        <v>118</v>
      </c>
    </row>
    <row r="12" spans="1:9" ht="15" customHeight="1">
      <c r="A12" s="98">
        <f t="shared" si="0"/>
        <v>10</v>
      </c>
      <c r="B12" s="141"/>
      <c r="C12" s="105"/>
      <c r="D12" s="105"/>
      <c r="E12" s="105"/>
      <c r="F12" s="133"/>
      <c r="G12" s="106"/>
      <c r="H12" s="138" t="s">
        <v>259</v>
      </c>
      <c r="I12" s="108">
        <f t="shared" si="1"/>
        <v>118</v>
      </c>
    </row>
    <row r="13" spans="1:9" ht="15" customHeight="1">
      <c r="A13" s="99">
        <f t="shared" si="0"/>
        <v>11</v>
      </c>
      <c r="B13" s="142"/>
      <c r="C13" s="104"/>
      <c r="D13" s="104"/>
      <c r="E13" s="104"/>
      <c r="F13" s="117"/>
      <c r="G13" s="107"/>
      <c r="H13" s="139" t="s">
        <v>259</v>
      </c>
      <c r="I13" s="109">
        <f t="shared" si="1"/>
        <v>118</v>
      </c>
    </row>
    <row r="14" spans="1:9" ht="15" customHeight="1" thickBot="1">
      <c r="A14" s="100">
        <f t="shared" si="0"/>
        <v>12</v>
      </c>
      <c r="B14" s="143"/>
      <c r="C14" s="110"/>
      <c r="D14" s="110"/>
      <c r="E14" s="110"/>
      <c r="F14" s="136"/>
      <c r="G14" s="111"/>
      <c r="H14" s="140" t="s">
        <v>259</v>
      </c>
      <c r="I14" s="112">
        <f t="shared" si="1"/>
        <v>118</v>
      </c>
    </row>
    <row r="15" spans="1:9" ht="15" customHeight="1">
      <c r="A15" s="98">
        <f t="shared" si="0"/>
        <v>13</v>
      </c>
      <c r="B15" s="141"/>
      <c r="C15" s="105"/>
      <c r="D15" s="105"/>
      <c r="E15" s="105"/>
      <c r="F15" s="133"/>
      <c r="G15" s="106"/>
      <c r="H15" s="138" t="s">
        <v>259</v>
      </c>
      <c r="I15" s="108">
        <f t="shared" si="1"/>
        <v>118</v>
      </c>
    </row>
    <row r="16" spans="1:9" ht="15" customHeight="1">
      <c r="A16" s="99">
        <f t="shared" si="0"/>
        <v>14</v>
      </c>
      <c r="B16" s="142"/>
      <c r="C16" s="104"/>
      <c r="D16" s="104"/>
      <c r="E16" s="104"/>
      <c r="F16" s="117"/>
      <c r="G16" s="107"/>
      <c r="H16" s="139" t="s">
        <v>259</v>
      </c>
      <c r="I16" s="109">
        <f t="shared" si="1"/>
        <v>118</v>
      </c>
    </row>
    <row r="17" spans="1:9" ht="15" customHeight="1" thickBot="1">
      <c r="A17" s="100">
        <f t="shared" si="0"/>
        <v>15</v>
      </c>
      <c r="B17" s="143"/>
      <c r="C17" s="110"/>
      <c r="D17" s="110"/>
      <c r="E17" s="110"/>
      <c r="F17" s="136"/>
      <c r="G17" s="111"/>
      <c r="H17" s="140" t="s">
        <v>259</v>
      </c>
      <c r="I17" s="112">
        <f t="shared" si="1"/>
        <v>118</v>
      </c>
    </row>
    <row r="18" spans="1:9" ht="15" customHeight="1">
      <c r="A18" s="98">
        <f t="shared" si="0"/>
        <v>16</v>
      </c>
      <c r="B18" s="141"/>
      <c r="C18" s="105"/>
      <c r="D18" s="105"/>
      <c r="E18" s="105"/>
      <c r="F18" s="133"/>
      <c r="G18" s="106"/>
      <c r="H18" s="138" t="s">
        <v>259</v>
      </c>
      <c r="I18" s="108">
        <f t="shared" si="1"/>
        <v>118</v>
      </c>
    </row>
    <row r="19" spans="1:9" ht="15" customHeight="1">
      <c r="A19" s="99">
        <f t="shared" si="0"/>
        <v>17</v>
      </c>
      <c r="B19" s="142"/>
      <c r="C19" s="104"/>
      <c r="D19" s="104"/>
      <c r="E19" s="104"/>
      <c r="F19" s="117"/>
      <c r="G19" s="107"/>
      <c r="H19" s="139" t="s">
        <v>259</v>
      </c>
      <c r="I19" s="109">
        <f t="shared" si="1"/>
        <v>118</v>
      </c>
    </row>
    <row r="20" spans="1:9" ht="15" customHeight="1" thickBot="1">
      <c r="A20" s="100">
        <f t="shared" si="0"/>
        <v>18</v>
      </c>
      <c r="B20" s="143"/>
      <c r="C20" s="110"/>
      <c r="D20" s="110"/>
      <c r="E20" s="110"/>
      <c r="F20" s="136"/>
      <c r="G20" s="111"/>
      <c r="H20" s="140" t="s">
        <v>259</v>
      </c>
      <c r="I20" s="112">
        <f t="shared" si="1"/>
        <v>118</v>
      </c>
    </row>
    <row r="21" spans="1:9" ht="15" customHeight="1">
      <c r="A21" s="98">
        <f t="shared" si="0"/>
        <v>19</v>
      </c>
      <c r="B21" s="141"/>
      <c r="C21" s="105"/>
      <c r="D21" s="105"/>
      <c r="E21" s="105"/>
      <c r="F21" s="133"/>
      <c r="G21" s="106"/>
      <c r="H21" s="138" t="s">
        <v>259</v>
      </c>
      <c r="I21" s="108">
        <f t="shared" si="1"/>
        <v>118</v>
      </c>
    </row>
    <row r="22" spans="1:9" ht="15" customHeight="1">
      <c r="A22" s="99">
        <f t="shared" si="0"/>
        <v>20</v>
      </c>
      <c r="B22" s="142"/>
      <c r="C22" s="104"/>
      <c r="D22" s="104"/>
      <c r="E22" s="104"/>
      <c r="F22" s="117"/>
      <c r="G22" s="107"/>
      <c r="H22" s="139" t="s">
        <v>259</v>
      </c>
      <c r="I22" s="109">
        <f t="shared" si="1"/>
        <v>118</v>
      </c>
    </row>
    <row r="23" spans="1:9" ht="15" customHeight="1" thickBot="1">
      <c r="A23" s="100">
        <f t="shared" si="0"/>
        <v>21</v>
      </c>
      <c r="B23" s="143"/>
      <c r="C23" s="110"/>
      <c r="D23" s="110"/>
      <c r="E23" s="110"/>
      <c r="F23" s="136"/>
      <c r="G23" s="111"/>
      <c r="H23" s="140" t="s">
        <v>259</v>
      </c>
      <c r="I23" s="112">
        <f t="shared" si="1"/>
        <v>118</v>
      </c>
    </row>
    <row r="24" spans="1:9" ht="15" customHeight="1">
      <c r="A24" s="98">
        <f t="shared" si="0"/>
        <v>22</v>
      </c>
      <c r="B24" s="141"/>
      <c r="C24" s="105"/>
      <c r="D24" s="105"/>
      <c r="E24" s="105"/>
      <c r="F24" s="133"/>
      <c r="G24" s="106"/>
      <c r="H24" s="138" t="s">
        <v>259</v>
      </c>
      <c r="I24" s="108">
        <f t="shared" si="1"/>
        <v>118</v>
      </c>
    </row>
    <row r="25" spans="1:9" ht="15" customHeight="1">
      <c r="A25" s="99">
        <f t="shared" si="0"/>
        <v>23</v>
      </c>
      <c r="B25" s="142"/>
      <c r="C25" s="104"/>
      <c r="D25" s="104"/>
      <c r="E25" s="104"/>
      <c r="F25" s="117"/>
      <c r="G25" s="107"/>
      <c r="H25" s="139" t="s">
        <v>259</v>
      </c>
      <c r="I25" s="109">
        <f t="shared" si="1"/>
        <v>118</v>
      </c>
    </row>
    <row r="26" spans="1:9" ht="15" customHeight="1" thickBot="1">
      <c r="A26" s="100">
        <f t="shared" si="0"/>
        <v>24</v>
      </c>
      <c r="B26" s="143"/>
      <c r="C26" s="110"/>
      <c r="D26" s="110"/>
      <c r="E26" s="110"/>
      <c r="F26" s="136"/>
      <c r="G26" s="111"/>
      <c r="H26" s="140" t="s">
        <v>259</v>
      </c>
      <c r="I26" s="112">
        <f t="shared" si="1"/>
        <v>118</v>
      </c>
    </row>
    <row r="27" ht="12.75">
      <c r="F27" s="46"/>
    </row>
  </sheetData>
  <sheetProtection/>
  <mergeCells count="1">
    <mergeCell ref="A1:I1"/>
  </mergeCells>
  <conditionalFormatting sqref="I3:I26">
    <cfRule type="cellIs" priority="2" dxfId="18" operator="between" stopIfTrue="1">
      <formula>0</formula>
      <formula>110</formula>
    </cfRule>
  </conditionalFormatting>
  <conditionalFormatting sqref="I3:I26">
    <cfRule type="cellIs" priority="1" dxfId="19" operator="greaterThan" stopIfTrue="1">
      <formula>110</formula>
    </cfRule>
  </conditionalFormatting>
  <dataValidations count="2">
    <dataValidation type="list" allowBlank="1" showInputMessage="1" showErrorMessage="1" sqref="C3:C26">
      <formula1>Team</formula1>
    </dataValidation>
    <dataValidation type="list" allowBlank="1" showInputMessage="1" showErrorMessage="1" sqref="B3:B26">
      <formula1>MaennlTeams</formula1>
    </dataValidation>
  </dataValidations>
  <printOptions/>
  <pageMargins left="0.31496062992125984" right="0.15748031496062992" top="0.7874015748031497" bottom="0.7874015748031497" header="0.31496062992125984" footer="0.31496062992125984"/>
  <pageSetup horizontalDpi="600" verticalDpi="600" orientation="landscape" paperSize="9" r:id="rId4"/>
  <headerFooter alignWithMargins="0">
    <oddFooter>&amp;L&amp;10Veranstalter:
&amp;"Verdana,Fett"Deutscher JKA-Karate Bund e.V.&amp;C&amp;10Seite &amp;P von &amp;N
&amp;"Verdana,Fett"www.karate-in-schwerin.de&amp;R&amp;10Ausrichter:
&amp;"Verdana,Fett"Budokai Schwerin e.V.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I27"/>
  <sheetViews>
    <sheetView showGridLines="0" zoomScale="130" zoomScaleNormal="130" workbookViewId="0" topLeftCell="A1">
      <selection activeCell="B3" sqref="B3"/>
    </sheetView>
  </sheetViews>
  <sheetFormatPr defaultColWidth="11.19921875" defaultRowHeight="14.25"/>
  <cols>
    <col min="1" max="1" width="3.3984375" style="47" customWidth="1"/>
    <col min="2" max="2" width="27" style="46" customWidth="1"/>
    <col min="3" max="3" width="7.69921875" style="46" bestFit="1" customWidth="1"/>
    <col min="4" max="5" width="20.69921875" style="46" customWidth="1"/>
    <col min="6" max="6" width="7.69921875" style="11" customWidth="1"/>
    <col min="7" max="7" width="9.5" style="46" customWidth="1"/>
    <col min="8" max="8" width="7.69921875" style="47" customWidth="1"/>
    <col min="9" max="9" width="10.69921875" style="47" customWidth="1"/>
    <col min="10" max="16384" width="11.19921875" style="46" customWidth="1"/>
  </cols>
  <sheetData>
    <row r="1" spans="1:9" s="11" customFormat="1" ht="36.75" customHeight="1" thickBot="1">
      <c r="A1" s="172" t="s">
        <v>266</v>
      </c>
      <c r="B1" s="173"/>
      <c r="C1" s="173"/>
      <c r="D1" s="173"/>
      <c r="E1" s="173"/>
      <c r="F1" s="173"/>
      <c r="G1" s="173"/>
      <c r="H1" s="173"/>
      <c r="I1" s="174"/>
    </row>
    <row r="2" spans="1:9" ht="30" customHeight="1" thickBot="1">
      <c r="A2" s="153" t="s">
        <v>1</v>
      </c>
      <c r="B2" s="154" t="s">
        <v>256</v>
      </c>
      <c r="C2" s="154" t="s">
        <v>258</v>
      </c>
      <c r="D2" s="155" t="s">
        <v>253</v>
      </c>
      <c r="E2" s="154" t="s">
        <v>254</v>
      </c>
      <c r="F2" s="156" t="s">
        <v>318</v>
      </c>
      <c r="G2" s="156" t="s">
        <v>257</v>
      </c>
      <c r="H2" s="157" t="s">
        <v>255</v>
      </c>
      <c r="I2" s="147" t="s">
        <v>332</v>
      </c>
    </row>
    <row r="3" spans="1:9" ht="15" customHeight="1">
      <c r="A3" s="98">
        <v>1</v>
      </c>
      <c r="B3" s="141"/>
      <c r="C3" s="105"/>
      <c r="D3" s="105"/>
      <c r="E3" s="105"/>
      <c r="F3" s="133"/>
      <c r="G3" s="106"/>
      <c r="H3" s="138" t="s">
        <v>265</v>
      </c>
      <c r="I3" s="108">
        <f>DATEDIF(G3,"21.04.2018","y")</f>
        <v>118</v>
      </c>
    </row>
    <row r="4" spans="1:9" ht="15" customHeight="1">
      <c r="A4" s="99">
        <f aca="true" t="shared" si="0" ref="A4:A26">A3+1</f>
        <v>2</v>
      </c>
      <c r="B4" s="142"/>
      <c r="C4" s="104"/>
      <c r="D4" s="104"/>
      <c r="E4" s="104"/>
      <c r="F4" s="117"/>
      <c r="G4" s="107"/>
      <c r="H4" s="139" t="s">
        <v>265</v>
      </c>
      <c r="I4" s="109">
        <f aca="true" t="shared" si="1" ref="I4:I26">DATEDIF(G4,"21.04.2018","y")</f>
        <v>118</v>
      </c>
    </row>
    <row r="5" spans="1:9" ht="15" customHeight="1" thickBot="1">
      <c r="A5" s="100">
        <f t="shared" si="0"/>
        <v>3</v>
      </c>
      <c r="B5" s="143"/>
      <c r="C5" s="110"/>
      <c r="D5" s="110"/>
      <c r="E5" s="110"/>
      <c r="F5" s="136"/>
      <c r="G5" s="111"/>
      <c r="H5" s="140" t="s">
        <v>265</v>
      </c>
      <c r="I5" s="112">
        <f t="shared" si="1"/>
        <v>118</v>
      </c>
    </row>
    <row r="6" spans="1:9" ht="15" customHeight="1">
      <c r="A6" s="98">
        <f t="shared" si="0"/>
        <v>4</v>
      </c>
      <c r="B6" s="141"/>
      <c r="C6" s="105"/>
      <c r="D6" s="105"/>
      <c r="E6" s="105"/>
      <c r="F6" s="133"/>
      <c r="G6" s="106"/>
      <c r="H6" s="138" t="s">
        <v>265</v>
      </c>
      <c r="I6" s="108">
        <f t="shared" si="1"/>
        <v>118</v>
      </c>
    </row>
    <row r="7" spans="1:9" ht="15" customHeight="1">
      <c r="A7" s="99">
        <f t="shared" si="0"/>
        <v>5</v>
      </c>
      <c r="B7" s="142"/>
      <c r="C7" s="104"/>
      <c r="D7" s="104"/>
      <c r="E7" s="104"/>
      <c r="F7" s="117"/>
      <c r="G7" s="107"/>
      <c r="H7" s="139" t="s">
        <v>265</v>
      </c>
      <c r="I7" s="109">
        <f t="shared" si="1"/>
        <v>118</v>
      </c>
    </row>
    <row r="8" spans="1:9" ht="15" customHeight="1" thickBot="1">
      <c r="A8" s="100">
        <f t="shared" si="0"/>
        <v>6</v>
      </c>
      <c r="B8" s="143"/>
      <c r="C8" s="110"/>
      <c r="D8" s="110"/>
      <c r="E8" s="110"/>
      <c r="F8" s="136"/>
      <c r="G8" s="111"/>
      <c r="H8" s="140" t="s">
        <v>265</v>
      </c>
      <c r="I8" s="112">
        <f t="shared" si="1"/>
        <v>118</v>
      </c>
    </row>
    <row r="9" spans="1:9" ht="15" customHeight="1">
      <c r="A9" s="98">
        <f t="shared" si="0"/>
        <v>7</v>
      </c>
      <c r="B9" s="141"/>
      <c r="C9" s="105"/>
      <c r="D9" s="105"/>
      <c r="E9" s="105"/>
      <c r="F9" s="133"/>
      <c r="G9" s="106"/>
      <c r="H9" s="138" t="s">
        <v>265</v>
      </c>
      <c r="I9" s="108">
        <f t="shared" si="1"/>
        <v>118</v>
      </c>
    </row>
    <row r="10" spans="1:9" ht="15" customHeight="1">
      <c r="A10" s="99">
        <f t="shared" si="0"/>
        <v>8</v>
      </c>
      <c r="B10" s="142"/>
      <c r="C10" s="104"/>
      <c r="D10" s="104"/>
      <c r="E10" s="104"/>
      <c r="F10" s="117"/>
      <c r="G10" s="107"/>
      <c r="H10" s="139" t="s">
        <v>265</v>
      </c>
      <c r="I10" s="109">
        <f t="shared" si="1"/>
        <v>118</v>
      </c>
    </row>
    <row r="11" spans="1:9" ht="15" customHeight="1" thickBot="1">
      <c r="A11" s="100">
        <f t="shared" si="0"/>
        <v>9</v>
      </c>
      <c r="B11" s="143"/>
      <c r="C11" s="110"/>
      <c r="D11" s="110"/>
      <c r="E11" s="110"/>
      <c r="F11" s="136"/>
      <c r="G11" s="111"/>
      <c r="H11" s="140" t="s">
        <v>265</v>
      </c>
      <c r="I11" s="112">
        <f t="shared" si="1"/>
        <v>118</v>
      </c>
    </row>
    <row r="12" spans="1:9" ht="15" customHeight="1">
      <c r="A12" s="98">
        <f t="shared" si="0"/>
        <v>10</v>
      </c>
      <c r="B12" s="141"/>
      <c r="C12" s="105"/>
      <c r="D12" s="105"/>
      <c r="E12" s="105"/>
      <c r="F12" s="133"/>
      <c r="G12" s="106"/>
      <c r="H12" s="138" t="s">
        <v>265</v>
      </c>
      <c r="I12" s="108">
        <f t="shared" si="1"/>
        <v>118</v>
      </c>
    </row>
    <row r="13" spans="1:9" ht="15" customHeight="1">
      <c r="A13" s="99">
        <f t="shared" si="0"/>
        <v>11</v>
      </c>
      <c r="B13" s="142"/>
      <c r="C13" s="104"/>
      <c r="D13" s="104"/>
      <c r="E13" s="104"/>
      <c r="F13" s="117"/>
      <c r="G13" s="107"/>
      <c r="H13" s="139" t="s">
        <v>265</v>
      </c>
      <c r="I13" s="109">
        <f t="shared" si="1"/>
        <v>118</v>
      </c>
    </row>
    <row r="14" spans="1:9" ht="15" customHeight="1" thickBot="1">
      <c r="A14" s="100">
        <f t="shared" si="0"/>
        <v>12</v>
      </c>
      <c r="B14" s="143"/>
      <c r="C14" s="110"/>
      <c r="D14" s="110"/>
      <c r="E14" s="110"/>
      <c r="F14" s="136"/>
      <c r="G14" s="111"/>
      <c r="H14" s="140" t="s">
        <v>265</v>
      </c>
      <c r="I14" s="112">
        <f t="shared" si="1"/>
        <v>118</v>
      </c>
    </row>
    <row r="15" spans="1:9" ht="15" customHeight="1">
      <c r="A15" s="98">
        <f t="shared" si="0"/>
        <v>13</v>
      </c>
      <c r="B15" s="141"/>
      <c r="C15" s="105"/>
      <c r="D15" s="105"/>
      <c r="E15" s="105"/>
      <c r="F15" s="133"/>
      <c r="G15" s="106"/>
      <c r="H15" s="138" t="s">
        <v>265</v>
      </c>
      <c r="I15" s="108">
        <f t="shared" si="1"/>
        <v>118</v>
      </c>
    </row>
    <row r="16" spans="1:9" ht="15" customHeight="1">
      <c r="A16" s="99">
        <f t="shared" si="0"/>
        <v>14</v>
      </c>
      <c r="B16" s="142"/>
      <c r="C16" s="104"/>
      <c r="D16" s="104"/>
      <c r="E16" s="104"/>
      <c r="F16" s="117"/>
      <c r="G16" s="107"/>
      <c r="H16" s="139" t="s">
        <v>265</v>
      </c>
      <c r="I16" s="109">
        <f t="shared" si="1"/>
        <v>118</v>
      </c>
    </row>
    <row r="17" spans="1:9" ht="15" customHeight="1" thickBot="1">
      <c r="A17" s="100">
        <f t="shared" si="0"/>
        <v>15</v>
      </c>
      <c r="B17" s="143"/>
      <c r="C17" s="110"/>
      <c r="D17" s="110"/>
      <c r="E17" s="110"/>
      <c r="F17" s="136"/>
      <c r="G17" s="111"/>
      <c r="H17" s="140" t="s">
        <v>265</v>
      </c>
      <c r="I17" s="112">
        <f t="shared" si="1"/>
        <v>118</v>
      </c>
    </row>
    <row r="18" spans="1:9" ht="15" customHeight="1">
      <c r="A18" s="98">
        <f t="shared" si="0"/>
        <v>16</v>
      </c>
      <c r="B18" s="141"/>
      <c r="C18" s="105"/>
      <c r="D18" s="105"/>
      <c r="E18" s="105"/>
      <c r="F18" s="133"/>
      <c r="G18" s="106"/>
      <c r="H18" s="138" t="s">
        <v>265</v>
      </c>
      <c r="I18" s="108">
        <f t="shared" si="1"/>
        <v>118</v>
      </c>
    </row>
    <row r="19" spans="1:9" ht="15" customHeight="1">
      <c r="A19" s="99">
        <f t="shared" si="0"/>
        <v>17</v>
      </c>
      <c r="B19" s="142"/>
      <c r="C19" s="104"/>
      <c r="D19" s="104"/>
      <c r="E19" s="104"/>
      <c r="F19" s="117"/>
      <c r="G19" s="107"/>
      <c r="H19" s="139" t="s">
        <v>265</v>
      </c>
      <c r="I19" s="109">
        <f t="shared" si="1"/>
        <v>118</v>
      </c>
    </row>
    <row r="20" spans="1:9" ht="15" customHeight="1" thickBot="1">
      <c r="A20" s="100">
        <f t="shared" si="0"/>
        <v>18</v>
      </c>
      <c r="B20" s="143"/>
      <c r="C20" s="110"/>
      <c r="D20" s="110"/>
      <c r="E20" s="110"/>
      <c r="F20" s="136"/>
      <c r="G20" s="111"/>
      <c r="H20" s="140" t="s">
        <v>265</v>
      </c>
      <c r="I20" s="112">
        <f t="shared" si="1"/>
        <v>118</v>
      </c>
    </row>
    <row r="21" spans="1:9" ht="15" customHeight="1">
      <c r="A21" s="98">
        <f t="shared" si="0"/>
        <v>19</v>
      </c>
      <c r="B21" s="141"/>
      <c r="C21" s="105"/>
      <c r="D21" s="105"/>
      <c r="E21" s="105"/>
      <c r="F21" s="133"/>
      <c r="G21" s="106"/>
      <c r="H21" s="138" t="s">
        <v>265</v>
      </c>
      <c r="I21" s="108">
        <f t="shared" si="1"/>
        <v>118</v>
      </c>
    </row>
    <row r="22" spans="1:9" ht="15" customHeight="1">
      <c r="A22" s="99">
        <f t="shared" si="0"/>
        <v>20</v>
      </c>
      <c r="B22" s="142"/>
      <c r="C22" s="104"/>
      <c r="D22" s="104"/>
      <c r="E22" s="104"/>
      <c r="F22" s="117"/>
      <c r="G22" s="107"/>
      <c r="H22" s="139" t="s">
        <v>265</v>
      </c>
      <c r="I22" s="109">
        <f t="shared" si="1"/>
        <v>118</v>
      </c>
    </row>
    <row r="23" spans="1:9" ht="15" customHeight="1" thickBot="1">
      <c r="A23" s="100">
        <f t="shared" si="0"/>
        <v>21</v>
      </c>
      <c r="B23" s="143"/>
      <c r="C23" s="110"/>
      <c r="D23" s="110"/>
      <c r="E23" s="110"/>
      <c r="F23" s="136"/>
      <c r="G23" s="111"/>
      <c r="H23" s="140" t="s">
        <v>265</v>
      </c>
      <c r="I23" s="112">
        <f t="shared" si="1"/>
        <v>118</v>
      </c>
    </row>
    <row r="24" spans="1:9" ht="15" customHeight="1">
      <c r="A24" s="98">
        <f t="shared" si="0"/>
        <v>22</v>
      </c>
      <c r="B24" s="141"/>
      <c r="C24" s="105"/>
      <c r="D24" s="105"/>
      <c r="E24" s="105"/>
      <c r="F24" s="133"/>
      <c r="G24" s="106"/>
      <c r="H24" s="138" t="s">
        <v>265</v>
      </c>
      <c r="I24" s="108">
        <f t="shared" si="1"/>
        <v>118</v>
      </c>
    </row>
    <row r="25" spans="1:9" ht="15" customHeight="1">
      <c r="A25" s="99">
        <f t="shared" si="0"/>
        <v>23</v>
      </c>
      <c r="B25" s="142"/>
      <c r="C25" s="104"/>
      <c r="D25" s="104"/>
      <c r="E25" s="104"/>
      <c r="F25" s="117"/>
      <c r="G25" s="107"/>
      <c r="H25" s="139" t="s">
        <v>265</v>
      </c>
      <c r="I25" s="109">
        <f t="shared" si="1"/>
        <v>118</v>
      </c>
    </row>
    <row r="26" spans="1:9" ht="15" customHeight="1" thickBot="1">
      <c r="A26" s="100">
        <f t="shared" si="0"/>
        <v>24</v>
      </c>
      <c r="B26" s="143"/>
      <c r="C26" s="110"/>
      <c r="D26" s="110"/>
      <c r="E26" s="110"/>
      <c r="F26" s="136"/>
      <c r="G26" s="111"/>
      <c r="H26" s="140" t="s">
        <v>265</v>
      </c>
      <c r="I26" s="112">
        <f t="shared" si="1"/>
        <v>118</v>
      </c>
    </row>
    <row r="27" ht="12.75">
      <c r="F27" s="46"/>
    </row>
  </sheetData>
  <sheetProtection/>
  <mergeCells count="1">
    <mergeCell ref="A1:I1"/>
  </mergeCells>
  <conditionalFormatting sqref="I3:I26">
    <cfRule type="cellIs" priority="2" dxfId="18" operator="between" stopIfTrue="1">
      <formula>0</formula>
      <formula>110</formula>
    </cfRule>
  </conditionalFormatting>
  <conditionalFormatting sqref="I3:I26">
    <cfRule type="cellIs" priority="1" dxfId="19" operator="greaterThan" stopIfTrue="1">
      <formula>110</formula>
    </cfRule>
  </conditionalFormatting>
  <dataValidations count="2">
    <dataValidation type="list" allowBlank="1" showInputMessage="1" showErrorMessage="1" sqref="C3:C26">
      <formula1>Team</formula1>
    </dataValidation>
    <dataValidation type="list" allowBlank="1" showInputMessage="1" showErrorMessage="1" sqref="B3:B26">
      <formula1>MixedTeams</formula1>
    </dataValidation>
  </dataValidations>
  <printOptions/>
  <pageMargins left="0.31496062992125984" right="0.15748031496062992" top="0.7874015748031497" bottom="0.7874015748031497" header="0.31496062992125984" footer="0.31496062992125984"/>
  <pageSetup horizontalDpi="600" verticalDpi="600" orientation="landscape" paperSize="9" r:id="rId4"/>
  <headerFooter alignWithMargins="0">
    <oddFooter>&amp;L&amp;10Veranstalter:
&amp;"Verdana,Fett"Deutscher JKA-Karate Bund e.V.&amp;C&amp;10Seite &amp;P von &amp;N
&amp;"Verdana,Fett"www.karate-in-schwerin.de&amp;R&amp;10Ausrichter:
&amp;"Verdana,Fett"Budokai Schwerin e.V.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J11"/>
  <sheetViews>
    <sheetView showGridLines="0" zoomScale="130" zoomScaleNormal="130" workbookViewId="0" topLeftCell="A1">
      <selection activeCell="E3" sqref="E3"/>
    </sheetView>
  </sheetViews>
  <sheetFormatPr defaultColWidth="11.19921875" defaultRowHeight="14.25"/>
  <cols>
    <col min="1" max="1" width="11.19921875" style="12" customWidth="1"/>
    <col min="2" max="2" width="12.09765625" style="12" hidden="1" customWidth="1"/>
    <col min="3" max="3" width="10" style="11" hidden="1" customWidth="1"/>
    <col min="4" max="4" width="10.09765625" style="11" hidden="1" customWidth="1"/>
    <col min="5" max="6" width="19" style="11" customWidth="1"/>
    <col min="7" max="7" width="7.5" style="11" customWidth="1"/>
    <col min="8" max="8" width="9.3984375" style="11" customWidth="1"/>
    <col min="9" max="9" width="24.8984375" style="12" customWidth="1"/>
    <col min="10" max="10" width="23" style="12" customWidth="1"/>
    <col min="11" max="16384" width="11.19921875" style="11" customWidth="1"/>
  </cols>
  <sheetData>
    <row r="1" spans="1:10" ht="36.75" customHeight="1">
      <c r="A1" s="175" t="s">
        <v>252</v>
      </c>
      <c r="B1" s="175"/>
      <c r="C1" s="175"/>
      <c r="D1" s="175"/>
      <c r="E1" s="175"/>
      <c r="F1" s="175"/>
      <c r="G1" s="175"/>
      <c r="H1" s="175"/>
      <c r="I1" s="175"/>
      <c r="J1" s="101"/>
    </row>
    <row r="2" spans="1:10" ht="30" customHeight="1">
      <c r="A2" s="13" t="s">
        <v>1</v>
      </c>
      <c r="B2" s="83" t="s">
        <v>283</v>
      </c>
      <c r="C2" s="27" t="s">
        <v>261</v>
      </c>
      <c r="D2" s="27" t="s">
        <v>262</v>
      </c>
      <c r="E2" s="14" t="s">
        <v>253</v>
      </c>
      <c r="F2" s="27" t="s">
        <v>254</v>
      </c>
      <c r="G2" s="119" t="s">
        <v>318</v>
      </c>
      <c r="H2" s="119" t="s">
        <v>257</v>
      </c>
      <c r="I2" s="27" t="s">
        <v>334</v>
      </c>
      <c r="J2" s="27" t="s">
        <v>333</v>
      </c>
    </row>
    <row r="3" spans="1:10" ht="15" customHeight="1">
      <c r="A3" s="102">
        <v>1</v>
      </c>
      <c r="B3" s="103"/>
      <c r="C3" s="103" t="s">
        <v>8</v>
      </c>
      <c r="D3" s="103" t="s">
        <v>12</v>
      </c>
      <c r="E3" s="113"/>
      <c r="F3" s="113"/>
      <c r="G3" s="114"/>
      <c r="H3" s="115"/>
      <c r="I3" s="120"/>
      <c r="J3" s="120"/>
    </row>
    <row r="4" spans="1:10" ht="15" customHeight="1">
      <c r="A4" s="45">
        <f>A3+1</f>
        <v>2</v>
      </c>
      <c r="B4" s="77"/>
      <c r="C4" s="77" t="s">
        <v>8</v>
      </c>
      <c r="D4" s="77" t="s">
        <v>12</v>
      </c>
      <c r="E4" s="116"/>
      <c r="F4" s="116"/>
      <c r="G4" s="117"/>
      <c r="H4" s="118"/>
      <c r="I4" s="121"/>
      <c r="J4" s="121"/>
    </row>
    <row r="5" spans="1:10" ht="15" customHeight="1">
      <c r="A5" s="45">
        <f>A4+1</f>
        <v>3</v>
      </c>
      <c r="B5" s="77"/>
      <c r="C5" s="77" t="s">
        <v>8</v>
      </c>
      <c r="D5" s="77" t="s">
        <v>12</v>
      </c>
      <c r="E5" s="116"/>
      <c r="F5" s="116"/>
      <c r="G5" s="117"/>
      <c r="H5" s="118"/>
      <c r="I5" s="121"/>
      <c r="J5" s="121"/>
    </row>
    <row r="6" spans="1:10" ht="15" customHeight="1">
      <c r="A6" s="45">
        <f>A5+1</f>
        <v>4</v>
      </c>
      <c r="B6" s="77"/>
      <c r="C6" s="77" t="s">
        <v>8</v>
      </c>
      <c r="D6" s="77" t="s">
        <v>12</v>
      </c>
      <c r="E6" s="116"/>
      <c r="F6" s="116"/>
      <c r="G6" s="117"/>
      <c r="H6" s="118"/>
      <c r="I6" s="121"/>
      <c r="J6" s="121"/>
    </row>
    <row r="7" spans="1:10" ht="15" customHeight="1">
      <c r="A7" s="45">
        <f>A6+1</f>
        <v>5</v>
      </c>
      <c r="B7" s="77"/>
      <c r="C7" s="77" t="s">
        <v>8</v>
      </c>
      <c r="D7" s="77" t="s">
        <v>12</v>
      </c>
      <c r="E7" s="116"/>
      <c r="F7" s="116"/>
      <c r="G7" s="117"/>
      <c r="H7" s="118"/>
      <c r="I7" s="121"/>
      <c r="J7" s="121"/>
    </row>
    <row r="8" ht="12.75"/>
    <row r="11" ht="12.75">
      <c r="J11" s="11"/>
    </row>
  </sheetData>
  <sheetProtection/>
  <mergeCells count="1">
    <mergeCell ref="A1:I1"/>
  </mergeCells>
  <dataValidations count="1">
    <dataValidation type="list" allowBlank="1" showInputMessage="1" showErrorMessage="1" sqref="B3:B7">
      <formula1>Referee</formula1>
    </dataValidation>
  </dataValidations>
  <printOptions/>
  <pageMargins left="0.31496062992125984" right="0.31496062992125984" top="0.7874015748031497" bottom="0.7086614173228347" header="0.31496062992125984" footer="0.4724409448818898"/>
  <pageSetup horizontalDpi="300" verticalDpi="300" orientation="landscape" paperSize="9" r:id="rId4"/>
  <headerFooter>
    <oddFooter>&amp;L&amp;10Veranstalter:
&amp;"Verdana,Fett"Deutscher JKA-Karate Bund e.V.&amp;C&amp;10Seite &amp;P von &amp;N
&amp;"Verdana,Fett"www.karate-in-schwerin.de&amp;R&amp;10Ausrichter:
&amp;"Verdana,Fett"Budokai Schwerin e.V.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Thomas</cp:lastModifiedBy>
  <cp:lastPrinted>2018-03-08T14:49:11Z</cp:lastPrinted>
  <dcterms:created xsi:type="dcterms:W3CDTF">2009-05-06T19:40:27Z</dcterms:created>
  <dcterms:modified xsi:type="dcterms:W3CDTF">2018-03-08T14:54:43Z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