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845"/>
  </bookViews>
  <sheets>
    <sheet name="Meldung ODM 2020" sheetId="1" r:id="rId1"/>
    <sheet name="Werte" sheetId="2" state="hidden" r:id="rId2"/>
  </sheets>
  <definedNames>
    <definedName name="_xlnm.Print_Area" localSheetId="0">'Meldung ODM 2020'!$B$2:$L$88</definedName>
    <definedName name="Print_Area_0" localSheetId="0">'Meldung ODM 2020'!$B$2:$L$88</definedName>
    <definedName name="Print_Area_0_0" localSheetId="0">'Meldung ODM 2020'!$B$2:$L$88</definedName>
    <definedName name="Print_Area_0_0_0" localSheetId="0">'Meldung ODM 2020'!$B$2:$L$88</definedName>
    <definedName name="Print_Area_0_0_0_0" localSheetId="0">'Meldung ODM 2020'!$B$2:$L$88</definedName>
    <definedName name="Print_Area_0_0_0_0_0" localSheetId="0">'Meldung ODM 2020'!$B$2:$L$88</definedName>
    <definedName name="Print_Area_0_0_0_0_0_0" localSheetId="0">'Meldung ODM 2020'!$B$2:$L$88</definedName>
    <definedName name="Print_Area_0_0_0_0_0_0_0" localSheetId="0">'Meldung ODM 2020'!$B$2:$L$88</definedName>
    <definedName name="Print_Area_0_0_0_0_0_0_0_0" localSheetId="0">'Meldung ODM 2020'!$B$2:$L$88</definedName>
    <definedName name="Print_Area_0_0_0_0_0_0_0_0_0" localSheetId="0">'Meldung ODM 2020'!$B$2:$L$88</definedName>
    <definedName name="Print_Area_0_0_0_0_0_0_0_0_0_0" localSheetId="0">'Meldung ODM 2020'!$B$2:$L$88</definedName>
  </definedNames>
  <calcPr calcId="125725"/>
  <extLst>
    <ext xmlns:loext="http://schemas.libreoffice.org/" uri="{7626C862-2A13-11E5-B345-FEFF819CDC9F}">
      <loext:extCalcPr stringRefSyntax="CalcA1"/>
    </ext>
  </extLst>
</workbook>
</file>

<file path=xl/calcChain.xml><?xml version="1.0" encoding="utf-8"?>
<calcChain xmlns="http://schemas.openxmlformats.org/spreadsheetml/2006/main">
  <c r="AE87" i="1"/>
  <c r="AC87"/>
  <c r="AA87"/>
  <c r="AB87" s="1"/>
  <c r="X87"/>
  <c r="Y87" s="1"/>
  <c r="V87"/>
  <c r="W87" s="1"/>
  <c r="U87"/>
  <c r="S87"/>
  <c r="T87" s="1"/>
  <c r="R87"/>
  <c r="Q87"/>
  <c r="AA86"/>
  <c r="AB86" s="1"/>
  <c r="X86"/>
  <c r="Y86" s="1"/>
  <c r="V86"/>
  <c r="W86" s="1"/>
  <c r="U86"/>
  <c r="S86"/>
  <c r="T86" s="1"/>
  <c r="R86"/>
  <c r="Q86"/>
  <c r="AC86" s="1"/>
  <c r="AE86" s="1"/>
  <c r="C86"/>
  <c r="C87" s="1"/>
  <c r="AA85"/>
  <c r="AB85" s="1"/>
  <c r="X85"/>
  <c r="Y85" s="1"/>
  <c r="V85"/>
  <c r="W85" s="1"/>
  <c r="U85"/>
  <c r="S85"/>
  <c r="T85" s="1"/>
  <c r="R85"/>
  <c r="Q85"/>
  <c r="AC85" s="1"/>
  <c r="AC78"/>
  <c r="AE78" s="1"/>
  <c r="U78"/>
  <c r="S78"/>
  <c r="T78" s="1"/>
  <c r="R78"/>
  <c r="Q78"/>
  <c r="AC77"/>
  <c r="AE77" s="1"/>
  <c r="U77"/>
  <c r="S77"/>
  <c r="T77" s="1"/>
  <c r="R77"/>
  <c r="Q77"/>
  <c r="C77"/>
  <c r="C78" s="1"/>
  <c r="AC76"/>
  <c r="AE76" s="1"/>
  <c r="U76"/>
  <c r="S76"/>
  <c r="T76" s="1"/>
  <c r="R76"/>
  <c r="Q76"/>
  <c r="U75"/>
  <c r="S75"/>
  <c r="R75"/>
  <c r="Q75"/>
  <c r="X69"/>
  <c r="U69"/>
  <c r="R69"/>
  <c r="Q69"/>
  <c r="AC69" s="1"/>
  <c r="AE69" s="1"/>
  <c r="X68"/>
  <c r="U68"/>
  <c r="R68"/>
  <c r="Q68"/>
  <c r="AC68" s="1"/>
  <c r="AE68" s="1"/>
  <c r="X67"/>
  <c r="U67"/>
  <c r="R67"/>
  <c r="Q67"/>
  <c r="AC67" s="1"/>
  <c r="AE67" s="1"/>
  <c r="X66"/>
  <c r="U66"/>
  <c r="R66"/>
  <c r="Q66"/>
  <c r="AC66" s="1"/>
  <c r="AE66" s="1"/>
  <c r="X65"/>
  <c r="U65"/>
  <c r="R65"/>
  <c r="Q65"/>
  <c r="AC65" s="1"/>
  <c r="AE65" s="1"/>
  <c r="C65"/>
  <c r="AB65" s="1"/>
  <c r="AC58"/>
  <c r="AE58" s="1"/>
  <c r="AB58"/>
  <c r="AA58"/>
  <c r="X58"/>
  <c r="Y58" s="1"/>
  <c r="W58"/>
  <c r="V58"/>
  <c r="U58"/>
  <c r="T58"/>
  <c r="S58"/>
  <c r="R58"/>
  <c r="Q58"/>
  <c r="H58"/>
  <c r="AC57"/>
  <c r="AE57" s="1"/>
  <c r="AB57"/>
  <c r="AA57"/>
  <c r="X57"/>
  <c r="Y57" s="1"/>
  <c r="W57"/>
  <c r="V57"/>
  <c r="U57"/>
  <c r="T57"/>
  <c r="S57"/>
  <c r="R57"/>
  <c r="Q57"/>
  <c r="H57"/>
  <c r="AC56"/>
  <c r="AE56" s="1"/>
  <c r="AB56"/>
  <c r="AA56"/>
  <c r="X56"/>
  <c r="Y56" s="1"/>
  <c r="W56"/>
  <c r="V56"/>
  <c r="U56"/>
  <c r="T56"/>
  <c r="S56"/>
  <c r="R56"/>
  <c r="Q56"/>
  <c r="H56"/>
  <c r="AC55"/>
  <c r="AE55" s="1"/>
  <c r="AB55"/>
  <c r="AA55"/>
  <c r="X55"/>
  <c r="Y55" s="1"/>
  <c r="W55"/>
  <c r="V55"/>
  <c r="U55"/>
  <c r="T55"/>
  <c r="S55"/>
  <c r="R55"/>
  <c r="Q55"/>
  <c r="H55"/>
  <c r="AC54"/>
  <c r="AE54" s="1"/>
  <c r="AB54"/>
  <c r="AA54"/>
  <c r="X54"/>
  <c r="Y54" s="1"/>
  <c r="W54"/>
  <c r="V54"/>
  <c r="U54"/>
  <c r="T54"/>
  <c r="S54"/>
  <c r="R54"/>
  <c r="Q54"/>
  <c r="H54"/>
  <c r="AC53"/>
  <c r="AE53" s="1"/>
  <c r="AB53"/>
  <c r="AA53"/>
  <c r="X53"/>
  <c r="Y53" s="1"/>
  <c r="W53"/>
  <c r="V53"/>
  <c r="U53"/>
  <c r="T53"/>
  <c r="S53"/>
  <c r="R53"/>
  <c r="Q53"/>
  <c r="H53"/>
  <c r="AC52"/>
  <c r="AE52" s="1"/>
  <c r="AB52"/>
  <c r="AA52"/>
  <c r="X52"/>
  <c r="Y52" s="1"/>
  <c r="W52"/>
  <c r="V52"/>
  <c r="U52"/>
  <c r="T52"/>
  <c r="S52"/>
  <c r="R52"/>
  <c r="Q52"/>
  <c r="H52"/>
  <c r="AC51"/>
  <c r="AE51" s="1"/>
  <c r="AB51"/>
  <c r="AA51"/>
  <c r="X51"/>
  <c r="Y51" s="1"/>
  <c r="W51"/>
  <c r="V51"/>
  <c r="U51"/>
  <c r="T51"/>
  <c r="S51"/>
  <c r="R51"/>
  <c r="Q51"/>
  <c r="H51"/>
  <c r="AC50"/>
  <c r="AE50" s="1"/>
  <c r="AB50"/>
  <c r="AA50"/>
  <c r="X50"/>
  <c r="Y50" s="1"/>
  <c r="W50"/>
  <c r="V50"/>
  <c r="U50"/>
  <c r="T50"/>
  <c r="S50"/>
  <c r="R50"/>
  <c r="Q50"/>
  <c r="H50"/>
  <c r="AC49"/>
  <c r="AE49" s="1"/>
  <c r="AB49"/>
  <c r="AA49"/>
  <c r="X49"/>
  <c r="Y49" s="1"/>
  <c r="W49"/>
  <c r="V49"/>
  <c r="U49"/>
  <c r="T49"/>
  <c r="S49"/>
  <c r="R49"/>
  <c r="Q49"/>
  <c r="H49"/>
  <c r="AC48"/>
  <c r="AE48" s="1"/>
  <c r="AB48"/>
  <c r="AA48"/>
  <c r="X48"/>
  <c r="Y48" s="1"/>
  <c r="W48"/>
  <c r="V48"/>
  <c r="U48"/>
  <c r="T48"/>
  <c r="S48"/>
  <c r="R48"/>
  <c r="Q48"/>
  <c r="H48"/>
  <c r="AC47"/>
  <c r="AE47" s="1"/>
  <c r="AB47"/>
  <c r="AA47"/>
  <c r="X47"/>
  <c r="Y47" s="1"/>
  <c r="W47"/>
  <c r="V47"/>
  <c r="U47"/>
  <c r="T47"/>
  <c r="S47"/>
  <c r="R47"/>
  <c r="Q47"/>
  <c r="H47"/>
  <c r="AC46"/>
  <c r="AE46" s="1"/>
  <c r="AB46"/>
  <c r="AA46"/>
  <c r="X46"/>
  <c r="Y46" s="1"/>
  <c r="W46"/>
  <c r="V46"/>
  <c r="U46"/>
  <c r="T46"/>
  <c r="S46"/>
  <c r="R46"/>
  <c r="Q46"/>
  <c r="H46"/>
  <c r="AC45"/>
  <c r="AE45" s="1"/>
  <c r="AB45"/>
  <c r="AA45"/>
  <c r="X45"/>
  <c r="Y45" s="1"/>
  <c r="W45"/>
  <c r="V45"/>
  <c r="U45"/>
  <c r="T45"/>
  <c r="S45"/>
  <c r="R45"/>
  <c r="Q45"/>
  <c r="H45"/>
  <c r="AC44"/>
  <c r="AE44" s="1"/>
  <c r="AB44"/>
  <c r="AA44"/>
  <c r="X44"/>
  <c r="Y44" s="1"/>
  <c r="W44"/>
  <c r="V44"/>
  <c r="U44"/>
  <c r="T44"/>
  <c r="S44"/>
  <c r="R44"/>
  <c r="Q44"/>
  <c r="H44"/>
  <c r="AC43"/>
  <c r="AE43" s="1"/>
  <c r="AB43"/>
  <c r="AA43"/>
  <c r="X43"/>
  <c r="Y43" s="1"/>
  <c r="W43"/>
  <c r="V43"/>
  <c r="U43"/>
  <c r="T43"/>
  <c r="S43"/>
  <c r="R43"/>
  <c r="Q43"/>
  <c r="H43"/>
  <c r="AC42"/>
  <c r="AE42" s="1"/>
  <c r="AB42"/>
  <c r="AA42"/>
  <c r="X42"/>
  <c r="Y42" s="1"/>
  <c r="W42"/>
  <c r="V42"/>
  <c r="U42"/>
  <c r="T42"/>
  <c r="S42"/>
  <c r="R42"/>
  <c r="Q42"/>
  <c r="H42"/>
  <c r="AC41"/>
  <c r="AE41" s="1"/>
  <c r="AB41"/>
  <c r="AA41"/>
  <c r="X41"/>
  <c r="Y41" s="1"/>
  <c r="W41"/>
  <c r="V41"/>
  <c r="U41"/>
  <c r="T41"/>
  <c r="S41"/>
  <c r="R41"/>
  <c r="Q41"/>
  <c r="H41"/>
  <c r="AC40"/>
  <c r="AE40" s="1"/>
  <c r="AB40"/>
  <c r="AA40"/>
  <c r="X40"/>
  <c r="Y40" s="1"/>
  <c r="W40"/>
  <c r="V40"/>
  <c r="U40"/>
  <c r="T40"/>
  <c r="S40"/>
  <c r="R40"/>
  <c r="Q40"/>
  <c r="H40"/>
  <c r="AC39"/>
  <c r="AE39" s="1"/>
  <c r="AB39"/>
  <c r="AA39"/>
  <c r="X39"/>
  <c r="Y39" s="1"/>
  <c r="W39"/>
  <c r="V39"/>
  <c r="U39"/>
  <c r="T39"/>
  <c r="S39"/>
  <c r="R39"/>
  <c r="Q39"/>
  <c r="H39"/>
  <c r="AC38"/>
  <c r="AE38" s="1"/>
  <c r="AB38"/>
  <c r="AA38"/>
  <c r="X38"/>
  <c r="Y38" s="1"/>
  <c r="W38"/>
  <c r="V38"/>
  <c r="U38"/>
  <c r="T38"/>
  <c r="S38"/>
  <c r="R38"/>
  <c r="Q38"/>
  <c r="H38"/>
  <c r="AC37"/>
  <c r="AE37" s="1"/>
  <c r="AB37"/>
  <c r="AA37"/>
  <c r="X37"/>
  <c r="Y37" s="1"/>
  <c r="W37"/>
  <c r="V37"/>
  <c r="U37"/>
  <c r="T37"/>
  <c r="S37"/>
  <c r="R37"/>
  <c r="Q37"/>
  <c r="H37"/>
  <c r="AC36"/>
  <c r="AE36" s="1"/>
  <c r="AB36"/>
  <c r="AA36"/>
  <c r="X36"/>
  <c r="Y36" s="1"/>
  <c r="W36"/>
  <c r="V36"/>
  <c r="U36"/>
  <c r="T36"/>
  <c r="S36"/>
  <c r="R36"/>
  <c r="Q36"/>
  <c r="H36"/>
  <c r="AC35"/>
  <c r="AE35" s="1"/>
  <c r="AB35"/>
  <c r="AA35"/>
  <c r="X35"/>
  <c r="Y35" s="1"/>
  <c r="W35"/>
  <c r="V35"/>
  <c r="U35"/>
  <c r="T35"/>
  <c r="S35"/>
  <c r="R35"/>
  <c r="Q35"/>
  <c r="H35"/>
  <c r="AC34"/>
  <c r="AE34" s="1"/>
  <c r="AB34"/>
  <c r="AA34"/>
  <c r="X34"/>
  <c r="Y34" s="1"/>
  <c r="W34"/>
  <c r="V34"/>
  <c r="U34"/>
  <c r="T34"/>
  <c r="S34"/>
  <c r="R34"/>
  <c r="Q34"/>
  <c r="H34"/>
  <c r="AC33"/>
  <c r="AE33" s="1"/>
  <c r="AB33"/>
  <c r="AA33"/>
  <c r="X33"/>
  <c r="Y33" s="1"/>
  <c r="W33"/>
  <c r="V33"/>
  <c r="U33"/>
  <c r="T33"/>
  <c r="S33"/>
  <c r="R33"/>
  <c r="Q33"/>
  <c r="H33"/>
  <c r="AC32"/>
  <c r="AE32" s="1"/>
  <c r="AB32"/>
  <c r="AA32"/>
  <c r="X32"/>
  <c r="Y32" s="1"/>
  <c r="W32"/>
  <c r="V32"/>
  <c r="U32"/>
  <c r="T32"/>
  <c r="S32"/>
  <c r="R32"/>
  <c r="Q32"/>
  <c r="H32"/>
  <c r="AC31"/>
  <c r="AE31" s="1"/>
  <c r="AB31"/>
  <c r="AA31"/>
  <c r="X31"/>
  <c r="Y31" s="1"/>
  <c r="W31"/>
  <c r="V31"/>
  <c r="U31"/>
  <c r="T31"/>
  <c r="S31"/>
  <c r="R31"/>
  <c r="Q31"/>
  <c r="H31"/>
  <c r="AC30"/>
  <c r="AE30" s="1"/>
  <c r="AB30"/>
  <c r="AA30"/>
  <c r="X30"/>
  <c r="Y30" s="1"/>
  <c r="W30"/>
  <c r="V30"/>
  <c r="U30"/>
  <c r="T30"/>
  <c r="S30"/>
  <c r="R30"/>
  <c r="Q30"/>
  <c r="H30"/>
  <c r="AC29"/>
  <c r="AE29" s="1"/>
  <c r="AB29"/>
  <c r="AA29"/>
  <c r="X29"/>
  <c r="Y29" s="1"/>
  <c r="W29"/>
  <c r="V29"/>
  <c r="U29"/>
  <c r="T29"/>
  <c r="S29"/>
  <c r="R29"/>
  <c r="Q29"/>
  <c r="H29"/>
  <c r="AC28"/>
  <c r="AE28" s="1"/>
  <c r="AB28"/>
  <c r="AA28"/>
  <c r="X28"/>
  <c r="Y28" s="1"/>
  <c r="W28"/>
  <c r="V28"/>
  <c r="U28"/>
  <c r="T28"/>
  <c r="S28"/>
  <c r="R28"/>
  <c r="Q28"/>
  <c r="H28"/>
  <c r="AC27"/>
  <c r="AE27" s="1"/>
  <c r="AB27"/>
  <c r="AA27"/>
  <c r="X27"/>
  <c r="Y27" s="1"/>
  <c r="W27"/>
  <c r="V27"/>
  <c r="U27"/>
  <c r="T27"/>
  <c r="S27"/>
  <c r="R27"/>
  <c r="Q27"/>
  <c r="H27"/>
  <c r="AC26"/>
  <c r="AE26" s="1"/>
  <c r="AB26"/>
  <c r="AA26"/>
  <c r="X26"/>
  <c r="Y26" s="1"/>
  <c r="W26"/>
  <c r="V26"/>
  <c r="U26"/>
  <c r="T26"/>
  <c r="S26"/>
  <c r="R26"/>
  <c r="Q26"/>
  <c r="H26"/>
  <c r="AC25"/>
  <c r="AE25" s="1"/>
  <c r="AB25"/>
  <c r="AA25"/>
  <c r="X25"/>
  <c r="Y25" s="1"/>
  <c r="W25"/>
  <c r="V25"/>
  <c r="U25"/>
  <c r="T25"/>
  <c r="S25"/>
  <c r="R25"/>
  <c r="Q25"/>
  <c r="H25"/>
  <c r="C25"/>
  <c r="C26" s="1"/>
  <c r="C27" s="1"/>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AB24"/>
  <c r="AA24"/>
  <c r="X24"/>
  <c r="Y24" s="1"/>
  <c r="V24"/>
  <c r="W24" s="1"/>
  <c r="U24"/>
  <c r="S24"/>
  <c r="T24" s="1"/>
  <c r="R24"/>
  <c r="Q24"/>
  <c r="AC24" s="1"/>
  <c r="H24"/>
  <c r="R21"/>
  <c r="AE85" l="1"/>
  <c r="Z27"/>
  <c r="Z29"/>
  <c r="Z30"/>
  <c r="Z31"/>
  <c r="Z32"/>
  <c r="Z33"/>
  <c r="Z34"/>
  <c r="Z35"/>
  <c r="Z36"/>
  <c r="Z37"/>
  <c r="Z38"/>
  <c r="Z39"/>
  <c r="Z40"/>
  <c r="Z41"/>
  <c r="Z42"/>
  <c r="Z43"/>
  <c r="Z44"/>
  <c r="Z45"/>
  <c r="Z46"/>
  <c r="Z47"/>
  <c r="Z48"/>
  <c r="Z49"/>
  <c r="Z50"/>
  <c r="Z51"/>
  <c r="Z52"/>
  <c r="Z53"/>
  <c r="Z54"/>
  <c r="Z55"/>
  <c r="Z56"/>
  <c r="Z57"/>
  <c r="Z58"/>
  <c r="Z24"/>
  <c r="AE24" s="1"/>
  <c r="Z25"/>
  <c r="Z26"/>
  <c r="Z28"/>
  <c r="C66"/>
  <c r="AB66" l="1"/>
  <c r="C67"/>
  <c r="AB67" l="1"/>
  <c r="C68"/>
  <c r="AB68" l="1"/>
  <c r="C69"/>
  <c r="AB69" s="1"/>
</calcChain>
</file>

<file path=xl/sharedStrings.xml><?xml version="1.0" encoding="utf-8"?>
<sst xmlns="http://schemas.openxmlformats.org/spreadsheetml/2006/main" count="143" uniqueCount="106">
  <si>
    <t>Meldeliste für die Ostdeutsche Meisterschaft in Schwerin</t>
  </si>
  <si>
    <t>i</t>
  </si>
  <si>
    <t>Dojodaten</t>
  </si>
  <si>
    <t>Dojoname</t>
  </si>
  <si>
    <t>Bundesland</t>
  </si>
  <si>
    <t>Ansprechpartner</t>
  </si>
  <si>
    <t>Telefonnummer</t>
  </si>
  <si>
    <t>E-Mail-Adresse</t>
  </si>
  <si>
    <t>Einzelstarter</t>
  </si>
  <si>
    <t>Dojo</t>
  </si>
  <si>
    <t>Nr.</t>
  </si>
  <si>
    <t>Nachname</t>
  </si>
  <si>
    <t>Vorname</t>
  </si>
  <si>
    <t>Geschlecht</t>
  </si>
  <si>
    <t>Geburtsdatum</t>
  </si>
  <si>
    <t>Alter</t>
  </si>
  <si>
    <t>Graduierung</t>
  </si>
  <si>
    <r>
      <rPr>
        <b/>
        <sz val="9"/>
        <color rgb="FF000000"/>
        <rFont val="Arial"/>
        <family val="2"/>
        <charset val="1"/>
      </rPr>
      <t>Kata</t>
    </r>
    <r>
      <rPr>
        <b/>
        <sz val="8"/>
        <color rgb="FFCC9900"/>
        <rFont val="Arial"/>
        <family val="2"/>
        <charset val="1"/>
      </rPr>
      <t xml:space="preserve"> </t>
    </r>
    <r>
      <rPr>
        <sz val="8"/>
        <color rgb="FFC28965"/>
        <rFont val="Arial"/>
        <family val="2"/>
        <charset val="1"/>
      </rPr>
      <t>(ja / nein)</t>
    </r>
  </si>
  <si>
    <r>
      <rPr>
        <b/>
        <sz val="9"/>
        <color rgb="FF000000"/>
        <rFont val="Arial"/>
        <family val="2"/>
        <charset val="1"/>
      </rPr>
      <t xml:space="preserve">Kumite </t>
    </r>
    <r>
      <rPr>
        <sz val="8"/>
        <color rgb="FFC28965"/>
        <rFont val="Arial"/>
        <family val="2"/>
        <charset val="1"/>
      </rPr>
      <t>(ja / nein)</t>
    </r>
  </si>
  <si>
    <t>Kata</t>
  </si>
  <si>
    <t>Kumite</t>
  </si>
  <si>
    <t>Typ</t>
  </si>
  <si>
    <t>Typ,Dojo,P_Vorname,P_Nachname,P_Geschlecht,P_Geburtstag,P_Graduierung,P_Kata,P_KataZweimal,P_Kumite,T_Name,T_Disziplin,T_Starter1,T_Starter2,T_Starter3,Kommentar</t>
  </si>
  <si>
    <t>Für mehr Starter kopiere einfach eine komplette Zeile und füge sie über dieser Zeile ein.</t>
  </si>
  <si>
    <t>Teams</t>
  </si>
  <si>
    <t>Disziplin</t>
  </si>
  <si>
    <r>
      <rPr>
        <b/>
        <sz val="9"/>
        <color rgb="FF000000"/>
        <rFont val="Arial"/>
        <family val="2"/>
        <charset val="1"/>
      </rPr>
      <t>Starter 1</t>
    </r>
    <r>
      <rPr>
        <b/>
        <sz val="9"/>
        <color rgb="FFC28965"/>
        <rFont val="Arial"/>
        <family val="2"/>
        <charset val="1"/>
      </rPr>
      <t xml:space="preserve"> </t>
    </r>
    <r>
      <rPr>
        <sz val="8"/>
        <color rgb="FFC28965"/>
        <rFont val="Arial"/>
        <family val="2"/>
        <charset val="1"/>
      </rPr>
      <t>(Vorname Nachname)</t>
    </r>
  </si>
  <si>
    <r>
      <rPr>
        <b/>
        <sz val="9"/>
        <color rgb="FF000000"/>
        <rFont val="Arial"/>
        <family val="2"/>
        <charset val="1"/>
      </rPr>
      <t>Starter 2</t>
    </r>
    <r>
      <rPr>
        <sz val="9"/>
        <color rgb="FF000000"/>
        <rFont val="Arial"/>
        <family val="2"/>
        <charset val="1"/>
      </rPr>
      <t xml:space="preserve"> </t>
    </r>
    <r>
      <rPr>
        <sz val="8"/>
        <color rgb="FFC28965"/>
        <rFont val="Arial"/>
        <family val="2"/>
        <charset val="1"/>
      </rPr>
      <t>(Vorname Nachname)</t>
    </r>
  </si>
  <si>
    <r>
      <rPr>
        <b/>
        <sz val="9"/>
        <color rgb="FF000000"/>
        <rFont val="Arial"/>
        <family val="2"/>
        <charset val="1"/>
      </rPr>
      <t xml:space="preserve">Starter 3 </t>
    </r>
    <r>
      <rPr>
        <sz val="8"/>
        <color rgb="FFC28965"/>
        <rFont val="Arial"/>
        <family val="2"/>
        <charset val="1"/>
      </rPr>
      <t>(Vorname Nachname)</t>
    </r>
  </si>
  <si>
    <t>Starter1</t>
  </si>
  <si>
    <t>Starter2</t>
  </si>
  <si>
    <t>Starter3</t>
  </si>
  <si>
    <r>
      <rPr>
        <b/>
        <sz val="9"/>
        <color rgb="FFFF0000"/>
        <rFont val="Arial"/>
        <family val="2"/>
        <charset val="1"/>
      </rPr>
      <t xml:space="preserve">Bitte gib alle Starter mit Vor- und Nachnamen an.
</t>
    </r>
    <r>
      <rPr>
        <b/>
        <sz val="9"/>
        <color rgb="FFC28965"/>
        <rFont val="Arial"/>
        <family val="2"/>
        <charset val="1"/>
      </rPr>
      <t xml:space="preserve">Beachte, dass die Starter auch in der Einzelstarter-Übersicht eingetragen sein müssen, um Geschlecht, Geburtsdatum und Graduierung für die
Gruppenermittlung zu erhalten. </t>
    </r>
  </si>
  <si>
    <t>Betreuer</t>
  </si>
  <si>
    <r>
      <rPr>
        <b/>
        <sz val="9"/>
        <color rgb="FFC28965"/>
        <rFont val="Arial"/>
        <family val="2"/>
        <charset val="1"/>
      </rPr>
      <t>Die Anzahl der Betreuer setzt sich folgendermaßen zusammen: 1 Betreuer bei 1-5 Startern, 2 Betreuer bei 6-10 Startern, 3 Betreuer ab 11 Startern</t>
    </r>
    <r>
      <rPr>
        <b/>
        <sz val="9"/>
        <color rgb="FFC28965"/>
        <rFont val="Ubuntu"/>
        <charset val="1"/>
      </rPr>
      <t>.</t>
    </r>
  </si>
  <si>
    <t>Kampfrichter</t>
  </si>
  <si>
    <t>Bundesländer</t>
  </si>
  <si>
    <t>Baden-Württemberg</t>
  </si>
  <si>
    <t>ja</t>
  </si>
  <si>
    <t>7. Kyu</t>
  </si>
  <si>
    <t>KYU_7</t>
  </si>
  <si>
    <t>weiblich</t>
  </si>
  <si>
    <t>w</t>
  </si>
  <si>
    <t>KATA</t>
  </si>
  <si>
    <t>Bayern</t>
  </si>
  <si>
    <t>ja, Doppelstart</t>
  </si>
  <si>
    <t>nein</t>
  </si>
  <si>
    <t>6. Kyu</t>
  </si>
  <si>
    <t>KYU_6</t>
  </si>
  <si>
    <t>männlich</t>
  </si>
  <si>
    <t>m</t>
  </si>
  <si>
    <t>Kihon-Ippon-Kumite</t>
  </si>
  <si>
    <t>KIHON_IPPON_KUMITE</t>
  </si>
  <si>
    <t>Berlin</t>
  </si>
  <si>
    <t>5. Kyu</t>
  </si>
  <si>
    <t>KYU_5</t>
  </si>
  <si>
    <t>Jiyu-Ippon-Kumite</t>
  </si>
  <si>
    <t>JIYU_IPPON_KUMITE</t>
  </si>
  <si>
    <t>Brandenburg</t>
  </si>
  <si>
    <t>4. Kyu</t>
  </si>
  <si>
    <t>KYU_4</t>
  </si>
  <si>
    <t>Jiyu-Kumite</t>
  </si>
  <si>
    <t>JIYU_KUMITE</t>
  </si>
  <si>
    <t>Bremen</t>
  </si>
  <si>
    <t>3. Kyu</t>
  </si>
  <si>
    <t>KYU_3</t>
  </si>
  <si>
    <t>Hamburg</t>
  </si>
  <si>
    <t>2. Kyu</t>
  </si>
  <si>
    <t>KYU_2</t>
  </si>
  <si>
    <t>Hessen</t>
  </si>
  <si>
    <t>für Doppelstart</t>
  </si>
  <si>
    <t>1. Kyu</t>
  </si>
  <si>
    <t>KYU_1</t>
  </si>
  <si>
    <t>Mecklenburg-Vorpommern</t>
  </si>
  <si>
    <t>Niedersachsen</t>
  </si>
  <si>
    <t>1. Dan</t>
  </si>
  <si>
    <t>DAN_1</t>
  </si>
  <si>
    <t>Nordrhein-Westfahlen</t>
  </si>
  <si>
    <t>2. Dan</t>
  </si>
  <si>
    <t>DAN_2</t>
  </si>
  <si>
    <t>Rheinland-Pfalz</t>
  </si>
  <si>
    <t>3. Dan</t>
  </si>
  <si>
    <t>DAN_3</t>
  </si>
  <si>
    <t>Saarland</t>
  </si>
  <si>
    <t>4. Dan</t>
  </si>
  <si>
    <t>DAN_4</t>
  </si>
  <si>
    <t>Sachsen</t>
  </si>
  <si>
    <t>5. Dan</t>
  </si>
  <si>
    <t>DAN_5</t>
  </si>
  <si>
    <t>Sachsen-Anhalt</t>
  </si>
  <si>
    <t>6. Dan</t>
  </si>
  <si>
    <t>DAN_6</t>
  </si>
  <si>
    <t>Schleswig-Holstein</t>
  </si>
  <si>
    <t>7. Dan</t>
  </si>
  <si>
    <t>DAN_7</t>
  </si>
  <si>
    <t>Thüringen</t>
  </si>
  <si>
    <t>8. Dan</t>
  </si>
  <si>
    <t>DAN_8</t>
  </si>
  <si>
    <t>ggf. in den Zeilen 4+5 einfügen, sollten diese Gruppen auch gefüllt werden…als Paar!</t>
  </si>
  <si>
    <t>Nach Eingang und Prüfung dieser Melde-</t>
  </si>
  <si>
    <t xml:space="preserve">datei erhälst Du eine entsprechende </t>
  </si>
  <si>
    <t>Meldebestätigung per e-mail zugeschickt.</t>
  </si>
  <si>
    <t>Bitte die Startgebühren überweisen !</t>
  </si>
  <si>
    <r>
      <t xml:space="preserve">Oss,    </t>
    </r>
    <r>
      <rPr>
        <b/>
        <i/>
        <sz val="10"/>
        <color rgb="FF0000FF"/>
        <rFont val="Arial"/>
        <family val="2"/>
      </rPr>
      <t>Thomas Ufert</t>
    </r>
    <r>
      <rPr>
        <sz val="10"/>
        <color rgb="FF0000FF"/>
        <rFont val="Arial"/>
        <family val="2"/>
        <charset val="1"/>
      </rPr>
      <t>.</t>
    </r>
  </si>
  <si>
    <t>Stand: 02.03.2020</t>
  </si>
  <si>
    <r>
      <t xml:space="preserve">Bitte fülle die Meldedatei vollständig aus. Vervollständige hierzu die weißen Felder bzw. wähle aus den Auswahlbereichen bei Bundesland, Geschlecht, Graduierung, Kata, Kumite sowie Disziplin bei den Teams das passende aus und sende die gespeicherte Meldedatei per E-Mail-Anhang an  </t>
    </r>
    <r>
      <rPr>
        <b/>
        <sz val="11"/>
        <rFont val="Arial"/>
        <family val="2"/>
      </rPr>
      <t>thomas.ufert@gmx.de</t>
    </r>
    <r>
      <rPr>
        <b/>
        <sz val="11"/>
        <color rgb="FFFF0000"/>
        <rFont val="Arial"/>
        <family val="2"/>
      </rPr>
      <t xml:space="preserve">
</t>
    </r>
    <r>
      <rPr>
        <b/>
        <sz val="3"/>
        <color rgb="FFC28965"/>
        <rFont val="Arial"/>
        <family val="2"/>
      </rPr>
      <t xml:space="preserve">
</t>
    </r>
    <r>
      <rPr>
        <b/>
        <sz val="9"/>
        <color rgb="FFC28965"/>
        <rFont val="Arial"/>
        <family val="2"/>
        <charset val="1"/>
      </rPr>
      <t xml:space="preserve">Bei Fragen wende dich bitte telefonisch an den Ausrichter Thomas Ufert:   </t>
    </r>
    <r>
      <rPr>
        <b/>
        <sz val="11"/>
        <color rgb="FF000000"/>
        <rFont val="Arial"/>
        <family val="2"/>
        <charset val="1"/>
      </rPr>
      <t xml:space="preserve">0179 - 23 15 690
</t>
    </r>
    <r>
      <rPr>
        <b/>
        <sz val="3"/>
        <color rgb="FFC28965"/>
        <rFont val="Arial"/>
        <family val="2"/>
      </rPr>
      <t xml:space="preserve">
</t>
    </r>
    <r>
      <rPr>
        <b/>
        <sz val="11"/>
        <color rgb="FFFF3333"/>
        <rFont val="Arial"/>
        <family val="2"/>
        <charset val="1"/>
      </rPr>
      <t>Meldeschluss: Sonntag, 08. März 2020</t>
    </r>
    <r>
      <rPr>
        <b/>
        <sz val="9"/>
        <color rgb="FFC28965"/>
        <rFont val="Arial"/>
        <family val="2"/>
        <charset val="1"/>
      </rPr>
      <t xml:space="preserve">. Verspätet eingehende Meldungen werden nicht berücksichtigt!
</t>
    </r>
    <r>
      <rPr>
        <b/>
        <sz val="3"/>
        <color rgb="FFC28965"/>
        <rFont val="Arial"/>
        <family val="2"/>
      </rPr>
      <t xml:space="preserve">
</t>
    </r>
    <r>
      <rPr>
        <b/>
        <sz val="7"/>
        <color rgb="FFC28965"/>
        <rFont val="Arial"/>
        <family val="2"/>
        <charset val="1"/>
      </rPr>
      <t xml:space="preserve">Datenschutzhinweis: Alle übermittelten Daten werden lediglich zur Planung und Durchführung der Meisterschaft verwendet.
</t>
    </r>
    <r>
      <rPr>
        <b/>
        <sz val="3"/>
        <color rgb="FFC28965"/>
        <rFont val="Arial"/>
        <family val="2"/>
      </rPr>
      <t xml:space="preserve">
</t>
    </r>
    <r>
      <rPr>
        <b/>
        <sz val="9"/>
        <color rgb="FF0000CC"/>
        <rFont val="Arial"/>
        <family val="2"/>
        <charset val="1"/>
      </rPr>
      <t>Diese Datei wird von einem Planungsprogramm automatisiert eingelesen. Daher keine Spalten entfernen oder ergänzen. 
Wenn die Zeilen nicht ausreichen, um alle Starter einzutragen, dann einfach eine ganze Zeile markieren und am Ende des Feldes einfügen.</t>
    </r>
  </si>
</sst>
</file>

<file path=xl/styles.xml><?xml version="1.0" encoding="utf-8"?>
<styleSheet xmlns="http://schemas.openxmlformats.org/spreadsheetml/2006/main">
  <numFmts count="1">
    <numFmt numFmtId="164" formatCode="d/\ mmmm\ yyyy"/>
  </numFmts>
  <fonts count="34">
    <font>
      <sz val="10"/>
      <name val="Arial"/>
      <family val="2"/>
      <charset val="1"/>
    </font>
    <font>
      <sz val="7"/>
      <color rgb="FFC28965"/>
      <name val="Arial"/>
      <family val="2"/>
      <charset val="1"/>
    </font>
    <font>
      <b/>
      <sz val="18"/>
      <color rgb="FFFFFFFF"/>
      <name val="Arial"/>
      <family val="2"/>
      <charset val="1"/>
    </font>
    <font>
      <b/>
      <sz val="14"/>
      <color rgb="FFC28965"/>
      <name val="Arial"/>
      <family val="2"/>
      <charset val="1"/>
    </font>
    <font>
      <sz val="12"/>
      <name val="Arial"/>
      <family val="2"/>
      <charset val="1"/>
    </font>
    <font>
      <sz val="10"/>
      <color rgb="FFC28965"/>
      <name val="Arial"/>
      <family val="2"/>
      <charset val="1"/>
    </font>
    <font>
      <b/>
      <i/>
      <sz val="16"/>
      <color rgb="FFC28965"/>
      <name val="Arial"/>
      <family val="2"/>
      <charset val="1"/>
    </font>
    <font>
      <b/>
      <sz val="9"/>
      <color rgb="FFC28965"/>
      <name val="Arial"/>
      <family val="2"/>
      <charset val="1"/>
    </font>
    <font>
      <b/>
      <sz val="11"/>
      <color rgb="FF000000"/>
      <name val="Arial"/>
      <family val="2"/>
      <charset val="1"/>
    </font>
    <font>
      <b/>
      <sz val="11"/>
      <color rgb="FFFF3333"/>
      <name val="Arial"/>
      <family val="2"/>
      <charset val="1"/>
    </font>
    <font>
      <b/>
      <sz val="7"/>
      <color rgb="FFC28965"/>
      <name val="Arial"/>
      <family val="2"/>
      <charset val="1"/>
    </font>
    <font>
      <b/>
      <sz val="9"/>
      <color rgb="FF0000CC"/>
      <name val="Arial"/>
      <family val="2"/>
      <charset val="1"/>
    </font>
    <font>
      <b/>
      <sz val="16"/>
      <color rgb="FFFFFFFF"/>
      <name val="Arial"/>
      <family val="2"/>
      <charset val="1"/>
    </font>
    <font>
      <b/>
      <sz val="12"/>
      <name val="Arial"/>
      <family val="2"/>
      <charset val="1"/>
    </font>
    <font>
      <sz val="10"/>
      <color rgb="FF000000"/>
      <name val="Arial"/>
      <family val="2"/>
      <charset val="1"/>
    </font>
    <font>
      <sz val="32"/>
      <name val="Arial"/>
      <family val="2"/>
      <charset val="1"/>
    </font>
    <font>
      <b/>
      <sz val="10"/>
      <name val="Arial"/>
      <family val="2"/>
      <charset val="1"/>
    </font>
    <font>
      <b/>
      <sz val="9"/>
      <color rgb="FF000000"/>
      <name val="Arial"/>
      <family val="2"/>
      <charset val="1"/>
    </font>
    <font>
      <b/>
      <sz val="8"/>
      <color rgb="FFCC9900"/>
      <name val="Arial"/>
      <family val="2"/>
      <charset val="1"/>
    </font>
    <font>
      <sz val="8"/>
      <color rgb="FFC28965"/>
      <name val="Arial"/>
      <family val="2"/>
      <charset val="1"/>
    </font>
    <font>
      <b/>
      <sz val="8"/>
      <name val="Arial"/>
      <family val="2"/>
      <charset val="1"/>
    </font>
    <font>
      <sz val="9"/>
      <name val="Arial"/>
      <family val="2"/>
      <charset val="1"/>
    </font>
    <font>
      <sz val="10"/>
      <color rgb="FFEEEEEE"/>
      <name val="Arial"/>
      <family val="2"/>
      <charset val="1"/>
    </font>
    <font>
      <b/>
      <i/>
      <sz val="10"/>
      <name val="Arial"/>
      <family val="2"/>
      <charset val="1"/>
    </font>
    <font>
      <b/>
      <sz val="9"/>
      <name val="Arial"/>
      <family val="2"/>
      <charset val="1"/>
    </font>
    <font>
      <sz val="9"/>
      <color rgb="FF000000"/>
      <name val="Arial"/>
      <family val="2"/>
      <charset val="1"/>
    </font>
    <font>
      <b/>
      <sz val="9"/>
      <color rgb="FFFF0000"/>
      <name val="Arial"/>
      <family val="2"/>
      <charset val="1"/>
    </font>
    <font>
      <b/>
      <sz val="9"/>
      <color rgb="FFC28965"/>
      <name val="Ubuntu"/>
      <charset val="1"/>
    </font>
    <font>
      <sz val="10"/>
      <color rgb="FF000000"/>
      <name val="Verdana"/>
      <family val="2"/>
      <charset val="1"/>
    </font>
    <font>
      <b/>
      <sz val="11"/>
      <color rgb="FFFF0000"/>
      <name val="Arial"/>
      <family val="2"/>
    </font>
    <font>
      <b/>
      <sz val="11"/>
      <name val="Arial"/>
      <family val="2"/>
    </font>
    <font>
      <sz val="10"/>
      <color rgb="FF0000FF"/>
      <name val="Arial"/>
      <family val="2"/>
      <charset val="1"/>
    </font>
    <font>
      <b/>
      <i/>
      <sz val="10"/>
      <color rgb="FF0000FF"/>
      <name val="Arial"/>
      <family val="2"/>
    </font>
    <font>
      <b/>
      <sz val="3"/>
      <color rgb="FFC28965"/>
      <name val="Arial"/>
      <family val="2"/>
    </font>
  </fonts>
  <fills count="6">
    <fill>
      <patternFill patternType="none"/>
    </fill>
    <fill>
      <patternFill patternType="gray125"/>
    </fill>
    <fill>
      <patternFill patternType="solid">
        <fgColor rgb="FFEEEEEE"/>
        <bgColor rgb="FFFFFFFF"/>
      </patternFill>
    </fill>
    <fill>
      <patternFill patternType="solid">
        <fgColor rgb="FFFFFFFF"/>
        <bgColor rgb="FFEEEEEE"/>
      </patternFill>
    </fill>
    <fill>
      <patternFill patternType="solid">
        <fgColor rgb="FFC28965"/>
        <bgColor rgb="FFFF8080"/>
      </patternFill>
    </fill>
    <fill>
      <patternFill patternType="solid">
        <fgColor rgb="FFDDDDDD"/>
        <bgColor rgb="FFEEEEEE"/>
      </patternFill>
    </fill>
  </fills>
  <borders count="13">
    <border>
      <left/>
      <right/>
      <top/>
      <bottom/>
      <diagonal/>
    </border>
    <border>
      <left style="medium">
        <color rgb="FFC28965"/>
      </left>
      <right style="medium">
        <color rgb="FFC28965"/>
      </right>
      <top style="medium">
        <color rgb="FFC28965"/>
      </top>
      <bottom style="medium">
        <color rgb="FFC28965"/>
      </bottom>
      <diagonal/>
    </border>
    <border>
      <left style="medium">
        <color rgb="FFC28965"/>
      </left>
      <right/>
      <top/>
      <bottom style="medium">
        <color rgb="FFC28965"/>
      </bottom>
      <diagonal/>
    </border>
    <border>
      <left/>
      <right/>
      <top/>
      <bottom style="medium">
        <color rgb="FFC28965"/>
      </bottom>
      <diagonal/>
    </border>
    <border>
      <left/>
      <right style="medium">
        <color rgb="FFC28965"/>
      </right>
      <top/>
      <bottom style="medium">
        <color rgb="FFC28965"/>
      </bottom>
      <diagonal/>
    </border>
    <border>
      <left style="medium">
        <color rgb="FFC28965"/>
      </left>
      <right/>
      <top style="medium">
        <color rgb="FFC28965"/>
      </top>
      <bottom style="medium">
        <color rgb="FFC28965"/>
      </bottom>
      <diagonal/>
    </border>
    <border>
      <left/>
      <right/>
      <top style="medium">
        <color rgb="FFC28965"/>
      </top>
      <bottom style="medium">
        <color rgb="FFC28965"/>
      </bottom>
      <diagonal/>
    </border>
    <border>
      <left/>
      <right style="medium">
        <color rgb="FFC28965"/>
      </right>
      <top style="medium">
        <color rgb="FFC28965"/>
      </top>
      <bottom style="medium">
        <color rgb="FFC28965"/>
      </bottom>
      <diagonal/>
    </border>
    <border>
      <left style="medium">
        <color rgb="FFC28965"/>
      </left>
      <right/>
      <top/>
      <bottom/>
      <diagonal/>
    </border>
    <border>
      <left/>
      <right style="medium">
        <color rgb="FFC28965"/>
      </right>
      <top/>
      <bottom/>
      <diagonal/>
    </border>
    <border>
      <left style="thin">
        <color rgb="FFC28965"/>
      </left>
      <right style="thin">
        <color rgb="FFC28965"/>
      </right>
      <top style="thin">
        <color rgb="FFC28965"/>
      </top>
      <bottom style="thin">
        <color rgb="FFC28965"/>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2">
    <xf numFmtId="0" fontId="0" fillId="0" borderId="0"/>
    <xf numFmtId="0" fontId="22" fillId="2" borderId="0" applyBorder="0" applyProtection="0"/>
  </cellStyleXfs>
  <cellXfs count="87">
    <xf numFmtId="0" fontId="0" fillId="0" borderId="0" xfId="0"/>
    <xf numFmtId="0" fontId="0" fillId="0" borderId="0" xfId="0" applyAlignment="1">
      <alignment horizontal="center"/>
    </xf>
    <xf numFmtId="0" fontId="0" fillId="3" borderId="0" xfId="0" applyFill="1"/>
    <xf numFmtId="0" fontId="1" fillId="3" borderId="0" xfId="0" applyFont="1" applyFill="1" applyAlignment="1">
      <alignment horizontal="left"/>
    </xf>
    <xf numFmtId="0" fontId="0" fillId="3" borderId="0" xfId="0" applyFill="1" applyAlignment="1">
      <alignment horizontal="center"/>
    </xf>
    <xf numFmtId="0" fontId="1" fillId="3" borderId="0" xfId="0" applyFont="1" applyFill="1" applyAlignment="1">
      <alignment horizontal="right"/>
    </xf>
    <xf numFmtId="0" fontId="0" fillId="2" borderId="2" xfId="0" applyFill="1" applyBorder="1"/>
    <xf numFmtId="0" fontId="0" fillId="2" borderId="3" xfId="0" applyFill="1" applyBorder="1" applyAlignment="1">
      <alignment horizontal="center"/>
    </xf>
    <xf numFmtId="0" fontId="0" fillId="2" borderId="3" xfId="0" applyFill="1" applyBorder="1"/>
    <xf numFmtId="0" fontId="0" fillId="2" borderId="3" xfId="0" applyFont="1" applyFill="1" applyBorder="1" applyAlignment="1">
      <alignment horizontal="right"/>
    </xf>
    <xf numFmtId="0" fontId="0" fillId="2" borderId="4" xfId="0" applyFill="1" applyBorder="1"/>
    <xf numFmtId="0" fontId="0" fillId="3" borderId="0" xfId="0" applyFont="1" applyFill="1" applyAlignment="1">
      <alignment horizontal="right"/>
    </xf>
    <xf numFmtId="164" fontId="4" fillId="3" borderId="0" xfId="0" applyNumberFormat="1" applyFont="1" applyFill="1" applyAlignment="1">
      <alignment horizontal="center"/>
    </xf>
    <xf numFmtId="0" fontId="5" fillId="2" borderId="5" xfId="0" applyFont="1" applyFill="1" applyBorder="1"/>
    <xf numFmtId="0" fontId="6" fillId="2" borderId="6" xfId="0" applyFont="1" applyFill="1" applyBorder="1" applyAlignment="1">
      <alignment horizontal="center" vertical="center"/>
    </xf>
    <xf numFmtId="0" fontId="5" fillId="2" borderId="7" xfId="0" applyFont="1" applyFill="1" applyBorder="1"/>
    <xf numFmtId="0" fontId="0" fillId="2" borderId="8" xfId="0" applyFill="1" applyBorder="1"/>
    <xf numFmtId="0" fontId="0" fillId="2" borderId="0" xfId="0" applyFill="1" applyBorder="1"/>
    <xf numFmtId="0" fontId="0" fillId="2" borderId="0" xfId="0" applyFont="1" applyFill="1" applyBorder="1" applyAlignment="1">
      <alignment horizontal="left"/>
    </xf>
    <xf numFmtId="164" fontId="4" fillId="2" borderId="0" xfId="0" applyNumberFormat="1" applyFont="1" applyFill="1" applyBorder="1" applyAlignment="1">
      <alignment horizontal="left"/>
    </xf>
    <xf numFmtId="0" fontId="0" fillId="2" borderId="0" xfId="0" applyFill="1" applyBorder="1" applyAlignment="1">
      <alignment horizontal="left"/>
    </xf>
    <xf numFmtId="0" fontId="0" fillId="2" borderId="9" xfId="0" applyFill="1" applyBorder="1" applyAlignment="1">
      <alignment horizontal="left"/>
    </xf>
    <xf numFmtId="0" fontId="13" fillId="2" borderId="0" xfId="0" applyFont="1" applyFill="1" applyBorder="1" applyAlignment="1">
      <alignment horizontal="left" vertical="center"/>
    </xf>
    <xf numFmtId="0" fontId="0" fillId="2" borderId="4" xfId="0" applyFill="1" applyBorder="1" applyAlignment="1">
      <alignment horizontal="left"/>
    </xf>
    <xf numFmtId="0" fontId="15" fillId="3" borderId="0" xfId="0" applyFont="1" applyFill="1"/>
    <xf numFmtId="49" fontId="16" fillId="5" borderId="11" xfId="0" applyNumberFormat="1" applyFont="1" applyFill="1" applyBorder="1"/>
    <xf numFmtId="0" fontId="0" fillId="0" borderId="11" xfId="0" applyBorder="1"/>
    <xf numFmtId="0" fontId="0" fillId="3" borderId="0" xfId="0" applyFill="1" applyBorder="1"/>
    <xf numFmtId="0" fontId="15" fillId="2" borderId="8" xfId="0" applyFont="1" applyFill="1" applyBorder="1"/>
    <xf numFmtId="0" fontId="15" fillId="2" borderId="0" xfId="0" applyFont="1" applyFill="1" applyBorder="1"/>
    <xf numFmtId="0" fontId="15" fillId="2" borderId="9" xfId="0" applyFont="1" applyFill="1" applyBorder="1"/>
    <xf numFmtId="0" fontId="0" fillId="3" borderId="0" xfId="0" applyFill="1" applyAlignment="1">
      <alignment vertical="center"/>
    </xf>
    <xf numFmtId="0" fontId="17" fillId="2" borderId="0" xfId="0" applyFont="1" applyFill="1" applyBorder="1" applyAlignment="1">
      <alignment vertical="center"/>
    </xf>
    <xf numFmtId="0" fontId="17" fillId="2" borderId="0" xfId="0" applyFont="1" applyFill="1" applyBorder="1" applyAlignment="1">
      <alignment horizontal="center" vertical="center"/>
    </xf>
    <xf numFmtId="0" fontId="0" fillId="2" borderId="9" xfId="0" applyFill="1" applyBorder="1" applyAlignment="1">
      <alignment vertical="center"/>
    </xf>
    <xf numFmtId="0" fontId="16" fillId="5" borderId="11" xfId="0" applyFont="1" applyFill="1" applyBorder="1"/>
    <xf numFmtId="0" fontId="16" fillId="5" borderId="11" xfId="0" applyFont="1" applyFill="1" applyBorder="1" applyAlignment="1">
      <alignment horizontal="center"/>
    </xf>
    <xf numFmtId="0" fontId="0" fillId="0" borderId="12" xfId="0" applyBorder="1"/>
    <xf numFmtId="0" fontId="20" fillId="5" borderId="11" xfId="0" applyFont="1" applyFill="1" applyBorder="1" applyAlignment="1">
      <alignment horizontal="left"/>
    </xf>
    <xf numFmtId="0" fontId="0" fillId="0" borderId="0" xfId="0" applyAlignment="1">
      <alignment vertical="center"/>
    </xf>
    <xf numFmtId="0" fontId="21" fillId="2" borderId="8" xfId="0" applyFont="1" applyFill="1" applyBorder="1" applyAlignment="1">
      <alignment horizontal="right"/>
    </xf>
    <xf numFmtId="0" fontId="17" fillId="2" borderId="0" xfId="0" applyFont="1" applyFill="1" applyBorder="1" applyAlignment="1">
      <alignment horizontal="right"/>
    </xf>
    <xf numFmtId="0" fontId="14" fillId="3" borderId="10" xfId="0" applyFont="1" applyFill="1" applyBorder="1" applyAlignment="1" applyProtection="1">
      <alignment horizontal="left"/>
      <protection locked="0"/>
    </xf>
    <xf numFmtId="0" fontId="14" fillId="3" borderId="10" xfId="0" applyFont="1" applyFill="1" applyBorder="1" applyAlignment="1" applyProtection="1">
      <alignment horizontal="center"/>
      <protection locked="0"/>
    </xf>
    <xf numFmtId="14" fontId="14" fillId="3" borderId="10" xfId="0" applyNumberFormat="1" applyFont="1" applyFill="1" applyBorder="1" applyAlignment="1" applyProtection="1">
      <alignment horizontal="center"/>
      <protection locked="0"/>
    </xf>
    <xf numFmtId="0" fontId="14" fillId="2" borderId="10" xfId="1" applyFont="1" applyBorder="1" applyAlignment="1" applyProtection="1">
      <alignment horizontal="center"/>
    </xf>
    <xf numFmtId="0" fontId="14" fillId="3" borderId="10" xfId="0" applyFont="1" applyFill="1" applyBorder="1" applyAlignment="1" applyProtection="1">
      <alignment horizontal="center" vertical="center"/>
      <protection locked="0"/>
    </xf>
    <xf numFmtId="0" fontId="14" fillId="2" borderId="9" xfId="0" applyFont="1" applyFill="1" applyBorder="1"/>
    <xf numFmtId="0" fontId="14" fillId="3" borderId="0" xfId="0" applyFont="1" applyFill="1"/>
    <xf numFmtId="0" fontId="0" fillId="0" borderId="11" xfId="0" applyFont="1" applyBorder="1"/>
    <xf numFmtId="14" fontId="0" fillId="0" borderId="11" xfId="0" applyNumberFormat="1" applyBorder="1" applyAlignment="1">
      <alignment horizontal="center"/>
    </xf>
    <xf numFmtId="0" fontId="0" fillId="0" borderId="11" xfId="0" applyBorder="1" applyAlignment="1">
      <alignment horizontal="center"/>
    </xf>
    <xf numFmtId="0" fontId="0" fillId="0" borderId="11" xfId="0" applyFont="1" applyBorder="1" applyAlignment="1">
      <alignment horizontal="center"/>
    </xf>
    <xf numFmtId="0" fontId="0" fillId="0" borderId="0" xfId="0" applyBorder="1"/>
    <xf numFmtId="0" fontId="23" fillId="3" borderId="0" xfId="0" applyFont="1" applyFill="1"/>
    <xf numFmtId="0" fontId="23" fillId="2" borderId="2" xfId="0" applyFont="1" applyFill="1" applyBorder="1"/>
    <xf numFmtId="0" fontId="6" fillId="2" borderId="3" xfId="0" applyFont="1" applyFill="1" applyBorder="1" applyAlignment="1">
      <alignment horizontal="right" vertical="center"/>
    </xf>
    <xf numFmtId="0" fontId="14" fillId="2" borderId="4" xfId="0" applyFont="1" applyFill="1" applyBorder="1"/>
    <xf numFmtId="0" fontId="24" fillId="2" borderId="0" xfId="0" applyFont="1" applyFill="1" applyBorder="1" applyAlignment="1">
      <alignment horizontal="right"/>
    </xf>
    <xf numFmtId="0" fontId="17" fillId="2" borderId="0" xfId="0" applyFont="1" applyFill="1" applyBorder="1"/>
    <xf numFmtId="0" fontId="14" fillId="3" borderId="10" xfId="0" applyFont="1" applyFill="1" applyBorder="1" applyAlignment="1">
      <alignment horizontal="left"/>
    </xf>
    <xf numFmtId="0" fontId="14" fillId="2" borderId="0" xfId="0" applyFont="1" applyFill="1" applyBorder="1"/>
    <xf numFmtId="0" fontId="24" fillId="2" borderId="0" xfId="0" applyFont="1" applyFill="1" applyBorder="1" applyAlignment="1">
      <alignment horizontal="right" vertical="center"/>
    </xf>
    <xf numFmtId="0" fontId="14" fillId="2" borderId="3" xfId="0" applyFont="1" applyFill="1" applyBorder="1"/>
    <xf numFmtId="0" fontId="16" fillId="2" borderId="11" xfId="0" applyFont="1" applyFill="1" applyBorder="1"/>
    <xf numFmtId="0" fontId="0" fillId="2" borderId="11" xfId="0" applyFill="1" applyBorder="1"/>
    <xf numFmtId="0" fontId="28" fillId="0" borderId="0" xfId="0" applyFont="1"/>
    <xf numFmtId="0" fontId="16" fillId="0" borderId="0" xfId="0" applyFont="1" applyFill="1" applyBorder="1" applyAlignment="1">
      <alignment horizontal="center" vertical="center"/>
    </xf>
    <xf numFmtId="0" fontId="31" fillId="2" borderId="0" xfId="0" applyFont="1" applyFill="1" applyBorder="1" applyAlignment="1">
      <alignment horizontal="left" vertical="center"/>
    </xf>
    <xf numFmtId="0" fontId="14" fillId="3" borderId="10" xfId="0" applyFont="1" applyFill="1" applyBorder="1" applyAlignment="1" applyProtection="1">
      <alignment horizontal="center" vertical="center"/>
      <protection locked="0"/>
    </xf>
    <xf numFmtId="0" fontId="17" fillId="2" borderId="0" xfId="0" applyFont="1" applyFill="1" applyBorder="1" applyAlignment="1">
      <alignment horizontal="center" vertical="center"/>
    </xf>
    <xf numFmtId="49" fontId="16" fillId="5" borderId="11" xfId="0" applyNumberFormat="1" applyFont="1" applyFill="1" applyBorder="1" applyAlignment="1">
      <alignment horizontal="center" vertical="center"/>
    </xf>
    <xf numFmtId="0" fontId="26" fillId="2" borderId="3" xfId="0" applyFont="1" applyFill="1" applyBorder="1" applyAlignment="1">
      <alignment horizontal="left" vertical="center" wrapText="1"/>
    </xf>
    <xf numFmtId="0" fontId="12" fillId="4" borderId="1" xfId="0" applyFont="1" applyFill="1" applyBorder="1" applyAlignment="1">
      <alignment horizontal="left" vertical="center"/>
    </xf>
    <xf numFmtId="0" fontId="7" fillId="2" borderId="3" xfId="0" applyFont="1" applyFill="1" applyBorder="1" applyAlignment="1">
      <alignment horizontal="left" vertical="center"/>
    </xf>
    <xf numFmtId="0" fontId="14" fillId="3" borderId="10" xfId="0" applyFont="1" applyFill="1" applyBorder="1" applyAlignment="1" applyProtection="1">
      <alignment horizontal="left" vertical="center"/>
      <protection locked="0"/>
    </xf>
    <xf numFmtId="0" fontId="14" fillId="3" borderId="10" xfId="0" applyFont="1" applyFill="1" applyBorder="1" applyAlignment="1">
      <alignment horizontal="left" vertical="center"/>
    </xf>
    <xf numFmtId="0" fontId="17" fillId="2" borderId="0" xfId="0" applyFont="1" applyFill="1" applyBorder="1" applyAlignment="1">
      <alignment horizontal="left" vertical="center"/>
    </xf>
    <xf numFmtId="0" fontId="16" fillId="5" borderId="11" xfId="0" applyFont="1" applyFill="1" applyBorder="1" applyAlignment="1">
      <alignment horizontal="center" vertical="center"/>
    </xf>
    <xf numFmtId="0" fontId="13" fillId="2" borderId="0" xfId="0" applyFont="1" applyFill="1" applyBorder="1" applyAlignment="1">
      <alignment horizontal="left" vertical="center"/>
    </xf>
    <xf numFmtId="49" fontId="14" fillId="3" borderId="10" xfId="0" applyNumberFormat="1" applyFont="1" applyFill="1" applyBorder="1" applyAlignment="1" applyProtection="1">
      <alignment horizontal="left" vertical="center"/>
      <protection locked="0"/>
    </xf>
    <xf numFmtId="0" fontId="17" fillId="2" borderId="8" xfId="0" applyFont="1" applyFill="1" applyBorder="1" applyAlignment="1">
      <alignment horizontal="right" vertical="center"/>
    </xf>
    <xf numFmtId="0" fontId="2" fillId="4" borderId="1" xfId="0" applyFont="1" applyFill="1" applyBorder="1" applyAlignment="1">
      <alignment horizontal="center" vertical="center"/>
    </xf>
    <xf numFmtId="164" fontId="3" fillId="2" borderId="3" xfId="0" applyNumberFormat="1" applyFont="1" applyFill="1" applyBorder="1" applyAlignment="1">
      <alignment horizontal="center" vertical="center"/>
    </xf>
    <xf numFmtId="0" fontId="7" fillId="2" borderId="6" xfId="0" applyFont="1" applyFill="1" applyBorder="1" applyAlignment="1">
      <alignment horizontal="left" vertical="center" wrapText="1"/>
    </xf>
    <xf numFmtId="0" fontId="31" fillId="2" borderId="0" xfId="0" applyFont="1" applyFill="1" applyBorder="1" applyAlignment="1">
      <alignment horizontal="left" vertical="center"/>
    </xf>
    <xf numFmtId="0" fontId="16" fillId="2" borderId="11" xfId="0" applyFont="1" applyFill="1" applyBorder="1" applyAlignment="1">
      <alignment horizontal="center" vertical="center"/>
    </xf>
  </cellXfs>
  <cellStyles count="2">
    <cellStyle name="Erklärender Text" xfId="1" builtinId="53" customBuiltin="1"/>
    <cellStyle name="Standard" xfId="0" builtinId="0"/>
  </cellStyles>
  <dxfs count="0"/>
  <tableStyles count="0" defaultTableStyle="TableStyleMedium9" defaultPivotStyle="PivotStyleLight16"/>
  <colors>
    <indexedColors>
      <rgbColor rgb="FF000000"/>
      <rgbColor rgb="FFFFFFFF"/>
      <rgbColor rgb="FFFF0000"/>
      <rgbColor rgb="FF00FF00"/>
      <rgbColor rgb="FF0000CC"/>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CC9900"/>
      <rgbColor rgb="FFFF3333"/>
      <rgbColor rgb="FF666699"/>
      <rgbColor rgb="FFC28965"/>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Z125"/>
  <sheetViews>
    <sheetView showGridLines="0" tabSelected="1" zoomScaleNormal="100" workbookViewId="0">
      <selection activeCell="E9" sqref="E9:H9"/>
    </sheetView>
  </sheetViews>
  <sheetFormatPr baseColWidth="10" defaultColWidth="9.140625" defaultRowHeight="12.75"/>
  <cols>
    <col min="1" max="2" width="1.140625"/>
    <col min="3" max="3" width="3.85546875" style="1"/>
    <col min="4" max="4" width="18.140625"/>
    <col min="5" max="5" width="18.5703125"/>
    <col min="6" max="6" width="10.85546875"/>
    <col min="7" max="7" width="13.28515625"/>
    <col min="8" max="8" width="6.85546875"/>
    <col min="9" max="9" width="13.28515625"/>
    <col min="10" max="10" width="20.140625"/>
    <col min="11" max="11" width="15.85546875"/>
    <col min="12" max="12" width="2.7109375"/>
    <col min="13" max="13" width="8.5703125"/>
    <col min="14" max="34" width="0" hidden="1" customWidth="1"/>
    <col min="35" max="1025" width="8.5703125"/>
  </cols>
  <sheetData>
    <row r="1" spans="1:52">
      <c r="A1" s="2"/>
      <c r="B1" s="3" t="s">
        <v>104</v>
      </c>
      <c r="C1" s="4"/>
      <c r="D1" s="2"/>
      <c r="E1" s="2"/>
      <c r="F1" s="2"/>
      <c r="G1" s="2"/>
      <c r="H1" s="2"/>
      <c r="I1" s="2"/>
      <c r="J1" s="2"/>
      <c r="K1" s="5"/>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23.25">
      <c r="A2" s="2"/>
      <c r="B2" s="82" t="s">
        <v>0</v>
      </c>
      <c r="C2" s="82"/>
      <c r="D2" s="82"/>
      <c r="E2" s="82"/>
      <c r="F2" s="82"/>
      <c r="G2" s="82"/>
      <c r="H2" s="82"/>
      <c r="I2" s="82"/>
      <c r="J2" s="82"/>
      <c r="K2" s="82"/>
      <c r="L2" s="8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2" ht="33.75" customHeight="1">
      <c r="A3" s="2"/>
      <c r="B3" s="6"/>
      <c r="C3" s="7"/>
      <c r="D3" s="8"/>
      <c r="E3" s="8"/>
      <c r="F3" s="9"/>
      <c r="G3" s="83">
        <v>43904</v>
      </c>
      <c r="H3" s="83"/>
      <c r="I3" s="8"/>
      <c r="J3" s="8"/>
      <c r="K3" s="8"/>
      <c r="L3" s="10"/>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ht="15">
      <c r="A4" s="2"/>
      <c r="B4" s="2"/>
      <c r="C4" s="4"/>
      <c r="D4" s="2"/>
      <c r="E4" s="2"/>
      <c r="F4" s="11"/>
      <c r="G4" s="1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ht="141" customHeight="1">
      <c r="A5" s="2"/>
      <c r="B5" s="13"/>
      <c r="C5" s="14" t="s">
        <v>1</v>
      </c>
      <c r="D5" s="84" t="s">
        <v>105</v>
      </c>
      <c r="E5" s="84"/>
      <c r="F5" s="84"/>
      <c r="G5" s="84"/>
      <c r="H5" s="84"/>
      <c r="I5" s="84"/>
      <c r="J5" s="84"/>
      <c r="K5" s="84"/>
      <c r="L5" s="15"/>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ht="15">
      <c r="A6" s="2"/>
      <c r="B6" s="2"/>
      <c r="C6" s="4"/>
      <c r="D6" s="2"/>
      <c r="E6" s="2"/>
      <c r="F6" s="11"/>
      <c r="G6" s="1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52" ht="24.2" customHeight="1">
      <c r="A7" s="2"/>
      <c r="B7" s="73" t="s">
        <v>2</v>
      </c>
      <c r="C7" s="73"/>
      <c r="D7" s="73"/>
      <c r="E7" s="73"/>
      <c r="F7" s="73"/>
      <c r="G7" s="73"/>
      <c r="H7" s="73"/>
      <c r="I7" s="73"/>
      <c r="J7" s="73"/>
      <c r="K7" s="73"/>
      <c r="L7" s="73"/>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ht="8.4499999999999993" customHeight="1">
      <c r="A8" s="2"/>
      <c r="B8" s="16"/>
      <c r="C8" s="17"/>
      <c r="D8" s="17"/>
      <c r="E8" s="17"/>
      <c r="F8" s="18"/>
      <c r="G8" s="19"/>
      <c r="H8" s="20"/>
      <c r="I8" s="20"/>
      <c r="J8" s="20"/>
      <c r="K8" s="20"/>
      <c r="L8" s="21"/>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ht="19.899999999999999" customHeight="1">
      <c r="A9" s="2"/>
      <c r="B9" s="16"/>
      <c r="C9" s="79" t="s">
        <v>3</v>
      </c>
      <c r="D9" s="79"/>
      <c r="E9" s="75"/>
      <c r="F9" s="75"/>
      <c r="G9" s="75"/>
      <c r="H9" s="75"/>
      <c r="I9" s="22"/>
      <c r="J9" s="85" t="s">
        <v>99</v>
      </c>
      <c r="K9" s="85"/>
      <c r="L9" s="21"/>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ht="8.4499999999999993" customHeight="1">
      <c r="A10" s="2"/>
      <c r="B10" s="16"/>
      <c r="C10" s="17"/>
      <c r="D10" s="17"/>
      <c r="E10" s="17"/>
      <c r="F10" s="17"/>
      <c r="G10" s="17"/>
      <c r="H10" s="17"/>
      <c r="I10" s="17"/>
      <c r="J10" s="68"/>
      <c r="K10" s="68"/>
      <c r="L10" s="21"/>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ht="19.899999999999999" customHeight="1">
      <c r="A11" s="2"/>
      <c r="B11" s="16"/>
      <c r="C11" s="79" t="s">
        <v>4</v>
      </c>
      <c r="D11" s="79"/>
      <c r="E11" s="75"/>
      <c r="F11" s="75"/>
      <c r="G11" s="75"/>
      <c r="H11" s="75"/>
      <c r="I11" s="17"/>
      <c r="J11" s="68" t="s">
        <v>100</v>
      </c>
      <c r="K11" s="68"/>
      <c r="L11" s="21"/>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ht="8.4499999999999993" customHeight="1">
      <c r="A12" s="2"/>
      <c r="B12" s="16"/>
      <c r="C12" s="17"/>
      <c r="D12" s="17"/>
      <c r="E12" s="17"/>
      <c r="F12" s="17"/>
      <c r="G12" s="17"/>
      <c r="H12" s="17"/>
      <c r="I12" s="17"/>
      <c r="J12" s="68"/>
      <c r="K12" s="68"/>
      <c r="L12" s="21"/>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row>
    <row r="13" spans="1:52" ht="19.899999999999999" customHeight="1">
      <c r="A13" s="2"/>
      <c r="B13" s="16"/>
      <c r="C13" s="79" t="s">
        <v>5</v>
      </c>
      <c r="D13" s="79"/>
      <c r="E13" s="75"/>
      <c r="F13" s="75"/>
      <c r="G13" s="75"/>
      <c r="H13" s="75"/>
      <c r="I13" s="17"/>
      <c r="J13" s="68" t="s">
        <v>101</v>
      </c>
      <c r="K13" s="68"/>
      <c r="L13" s="21"/>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row>
    <row r="14" spans="1:52" ht="8.4499999999999993" customHeight="1">
      <c r="A14" s="2"/>
      <c r="B14" s="16"/>
      <c r="C14" s="17"/>
      <c r="D14" s="17"/>
      <c r="E14" s="17"/>
      <c r="F14" s="17"/>
      <c r="G14" s="17"/>
      <c r="H14" s="17"/>
      <c r="I14" s="17"/>
      <c r="J14" s="17"/>
      <c r="K14" s="17"/>
      <c r="L14" s="21"/>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ht="19.899999999999999" customHeight="1">
      <c r="A15" s="2"/>
      <c r="B15" s="16"/>
      <c r="C15" s="79" t="s">
        <v>6</v>
      </c>
      <c r="D15" s="79"/>
      <c r="E15" s="80"/>
      <c r="F15" s="80"/>
      <c r="G15" s="80"/>
      <c r="H15" s="80"/>
      <c r="I15" s="17"/>
      <c r="J15" s="68" t="s">
        <v>102</v>
      </c>
      <c r="K15" s="17"/>
      <c r="L15" s="21"/>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row>
    <row r="16" spans="1:52" ht="8.4499999999999993" customHeight="1">
      <c r="A16" s="2"/>
      <c r="B16" s="16"/>
      <c r="C16" s="17"/>
      <c r="D16" s="17"/>
      <c r="E16" s="17"/>
      <c r="F16" s="17"/>
      <c r="G16" s="17"/>
      <c r="H16" s="17"/>
      <c r="I16" s="17"/>
      <c r="J16" s="17"/>
      <c r="K16" s="17"/>
      <c r="L16" s="21"/>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ht="19.899999999999999" customHeight="1">
      <c r="A17" s="2"/>
      <c r="B17" s="16"/>
      <c r="C17" s="79" t="s">
        <v>7</v>
      </c>
      <c r="D17" s="79"/>
      <c r="E17" s="80"/>
      <c r="F17" s="80"/>
      <c r="G17" s="80"/>
      <c r="H17" s="80"/>
      <c r="I17" s="17"/>
      <c r="J17" s="68" t="s">
        <v>103</v>
      </c>
      <c r="K17" s="17"/>
      <c r="L17" s="21"/>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row>
    <row r="18" spans="1:52" ht="8.4499999999999993" customHeight="1">
      <c r="A18" s="2"/>
      <c r="B18" s="6"/>
      <c r="C18" s="8"/>
      <c r="D18" s="8"/>
      <c r="E18" s="8"/>
      <c r="F18" s="8"/>
      <c r="G18" s="8"/>
      <c r="H18" s="8"/>
      <c r="I18" s="8"/>
      <c r="J18" s="8"/>
      <c r="K18" s="8"/>
      <c r="L18" s="23"/>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row>
    <row r="19" spans="1:52" ht="3.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1:52">
      <c r="A20" s="2"/>
      <c r="B20" s="2"/>
      <c r="C20" s="4"/>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row>
    <row r="21" spans="1:52" ht="24.2" customHeight="1">
      <c r="A21" s="24"/>
      <c r="B21" s="73" t="s">
        <v>8</v>
      </c>
      <c r="C21" s="73"/>
      <c r="D21" s="73"/>
      <c r="E21" s="73"/>
      <c r="F21" s="73"/>
      <c r="G21" s="73"/>
      <c r="H21" s="73"/>
      <c r="I21" s="73"/>
      <c r="J21" s="73"/>
      <c r="K21" s="73"/>
      <c r="L21" s="73"/>
      <c r="M21" s="2"/>
      <c r="N21" s="2"/>
      <c r="O21" s="2"/>
      <c r="P21" s="2"/>
      <c r="Q21" s="25" t="s">
        <v>9</v>
      </c>
      <c r="R21" s="26">
        <f>$E$9</f>
        <v>0</v>
      </c>
      <c r="S21" s="2"/>
      <c r="T21" s="2"/>
      <c r="U21" s="2"/>
      <c r="V21" s="2"/>
      <c r="W21" s="2"/>
      <c r="X21" s="2"/>
      <c r="Y21" s="2"/>
      <c r="Z21" s="2"/>
      <c r="AA21" s="2"/>
      <c r="AB21" s="2"/>
      <c r="AC21" s="2"/>
      <c r="AD21" s="27"/>
      <c r="AE21" s="2"/>
      <c r="AF21" s="2"/>
      <c r="AG21" s="2"/>
      <c r="AH21" s="2"/>
      <c r="AI21" s="2"/>
      <c r="AJ21" s="2"/>
      <c r="AK21" s="2"/>
      <c r="AL21" s="2"/>
      <c r="AM21" s="2"/>
      <c r="AN21" s="2"/>
      <c r="AO21" s="2"/>
      <c r="AP21" s="2"/>
      <c r="AQ21" s="2"/>
      <c r="AR21" s="2"/>
      <c r="AS21" s="2"/>
      <c r="AT21" s="2"/>
      <c r="AU21" s="2"/>
      <c r="AV21" s="2"/>
      <c r="AW21" s="2"/>
      <c r="AX21" s="2"/>
      <c r="AY21" s="2"/>
      <c r="AZ21" s="2"/>
    </row>
    <row r="22" spans="1:52" ht="8.4499999999999993" customHeight="1">
      <c r="A22" s="24"/>
      <c r="B22" s="28"/>
      <c r="C22" s="29"/>
      <c r="D22" s="29"/>
      <c r="E22" s="29"/>
      <c r="F22" s="29"/>
      <c r="G22" s="29"/>
      <c r="H22" s="29"/>
      <c r="I22" s="29"/>
      <c r="J22" s="29"/>
      <c r="K22" s="29"/>
      <c r="L22" s="30"/>
      <c r="M22" s="2"/>
      <c r="N22" s="2"/>
      <c r="O22" s="2"/>
      <c r="P22" s="2"/>
      <c r="Q22" s="2"/>
      <c r="R22" s="2"/>
      <c r="S22" s="2"/>
      <c r="T22" s="2"/>
      <c r="U22" s="2"/>
      <c r="V22" s="2"/>
      <c r="W22" s="2"/>
      <c r="X22" s="2"/>
      <c r="Y22" s="2"/>
      <c r="Z22" s="2"/>
      <c r="AA22" s="2"/>
      <c r="AB22" s="2"/>
      <c r="AC22" s="2"/>
      <c r="AD22" s="27"/>
      <c r="AE22" s="2"/>
      <c r="AF22" s="2"/>
      <c r="AG22" s="2"/>
      <c r="AH22" s="2"/>
      <c r="AI22" s="2"/>
      <c r="AJ22" s="2"/>
      <c r="AK22" s="2"/>
      <c r="AL22" s="2"/>
      <c r="AM22" s="2"/>
      <c r="AN22" s="2"/>
      <c r="AO22" s="2"/>
      <c r="AP22" s="2"/>
      <c r="AQ22" s="2"/>
      <c r="AR22" s="2"/>
      <c r="AS22" s="2"/>
      <c r="AT22" s="2"/>
      <c r="AU22" s="2"/>
      <c r="AV22" s="2"/>
      <c r="AW22" s="2"/>
      <c r="AX22" s="2"/>
      <c r="AY22" s="2"/>
      <c r="AZ22" s="2"/>
    </row>
    <row r="23" spans="1:52" s="39" customFormat="1" ht="16.899999999999999" customHeight="1">
      <c r="A23" s="31"/>
      <c r="B23" s="81" t="s">
        <v>10</v>
      </c>
      <c r="C23" s="81"/>
      <c r="D23" s="32" t="s">
        <v>11</v>
      </c>
      <c r="E23" s="32" t="s">
        <v>12</v>
      </c>
      <c r="F23" s="33" t="s">
        <v>13</v>
      </c>
      <c r="G23" s="33" t="s">
        <v>14</v>
      </c>
      <c r="H23" s="33" t="s">
        <v>15</v>
      </c>
      <c r="I23" s="33" t="s">
        <v>16</v>
      </c>
      <c r="J23" s="33" t="s">
        <v>17</v>
      </c>
      <c r="K23" s="33" t="s">
        <v>18</v>
      </c>
      <c r="L23" s="34"/>
      <c r="M23" s="31"/>
      <c r="N23" s="31"/>
      <c r="O23" s="31"/>
      <c r="P23" s="31"/>
      <c r="Q23" s="25" t="s">
        <v>11</v>
      </c>
      <c r="R23" s="35" t="s">
        <v>12</v>
      </c>
      <c r="S23" s="78" t="s">
        <v>13</v>
      </c>
      <c r="T23" s="78"/>
      <c r="U23" s="36" t="s">
        <v>14</v>
      </c>
      <c r="V23" s="78" t="s">
        <v>16</v>
      </c>
      <c r="W23" s="78"/>
      <c r="X23" s="78" t="s">
        <v>19</v>
      </c>
      <c r="Y23" s="78"/>
      <c r="Z23" s="78"/>
      <c r="AA23" s="78" t="s">
        <v>20</v>
      </c>
      <c r="AB23" s="78"/>
      <c r="AC23" s="36" t="s">
        <v>21</v>
      </c>
      <c r="AD23" s="37"/>
      <c r="AE23" s="38" t="s">
        <v>22</v>
      </c>
      <c r="AF23" s="31"/>
      <c r="AG23" s="31"/>
      <c r="AH23" s="31"/>
      <c r="AI23" s="31"/>
      <c r="AJ23" s="31"/>
      <c r="AK23" s="31"/>
      <c r="AL23" s="31"/>
      <c r="AM23" s="31"/>
      <c r="AN23" s="31"/>
      <c r="AO23" s="31"/>
      <c r="AP23" s="31"/>
      <c r="AQ23" s="31"/>
      <c r="AR23" s="31"/>
      <c r="AS23" s="31"/>
      <c r="AT23" s="31"/>
      <c r="AU23" s="31"/>
      <c r="AV23" s="31"/>
      <c r="AW23" s="31"/>
      <c r="AX23" s="31"/>
      <c r="AY23" s="31"/>
      <c r="AZ23" s="31"/>
    </row>
    <row r="24" spans="1:52">
      <c r="A24" s="2"/>
      <c r="B24" s="40"/>
      <c r="C24" s="41">
        <v>1</v>
      </c>
      <c r="D24" s="42"/>
      <c r="E24" s="42"/>
      <c r="F24" s="43"/>
      <c r="G24" s="44"/>
      <c r="H24" s="45" t="str">
        <f t="shared" ref="H24:H58" si="0">IF(AND(DATEDIF(G24,$G$3,"y")&gt;0,DATEDIF(G24,$G$3,"y")&lt;119),DATEDIF(G24,$G$3,"y"),"")</f>
        <v/>
      </c>
      <c r="I24" s="43"/>
      <c r="J24" s="46"/>
      <c r="K24" s="46"/>
      <c r="L24" s="47"/>
      <c r="M24" s="48"/>
      <c r="N24" s="48"/>
      <c r="O24" s="48"/>
      <c r="P24" s="48"/>
      <c r="Q24" s="49" t="str">
        <f t="shared" ref="Q24:Q58" si="1">IF(NOT(ISBLANK($D24)),$D24,"")</f>
        <v/>
      </c>
      <c r="R24" s="49" t="str">
        <f t="shared" ref="R24:R58" si="2">IF(NOT(ISBLANK($E24)),$E24,"")</f>
        <v/>
      </c>
      <c r="S24" s="26" t="str">
        <f t="shared" ref="S24:S58" si="3">IF($F24&gt;0,$F24,"")</f>
        <v/>
      </c>
      <c r="T24" s="26" t="str">
        <f>IF(LEN(S24)&gt;0,VLOOKUP(S24,Werte!$L$2:$M$3,2,0),"")</f>
        <v/>
      </c>
      <c r="U24" s="50" t="str">
        <f t="shared" ref="U24:U58" si="4">IF(NOT(ISBLANK($G24)),TEXT($G24,"TT.MM.JJJJ"),"")</f>
        <v/>
      </c>
      <c r="V24" s="50" t="str">
        <f t="shared" ref="V24:V58" si="5">IF($I24&gt;0,$I24,"")</f>
        <v/>
      </c>
      <c r="W24" s="51" t="str">
        <f>IF(LEN(V24)&gt;0,VLOOKUP(V24,Werte!$I$3:$J$18,2,0),"")</f>
        <v/>
      </c>
      <c r="X24" s="51" t="str">
        <f t="shared" ref="X24:X58" si="6">IF($J24&gt;0,$J24,"")</f>
        <v/>
      </c>
      <c r="Y24" s="51" t="str">
        <f>IF(LEN(X24)&gt;0,VLOOKUP(X24,Werte!$C$2:$D$4,2,0),"")</f>
        <v/>
      </c>
      <c r="Z24" s="52" t="str">
        <f>IF(LEN(X24)&gt;0,VLOOKUP(X24,Werte!$C$9:$D$11,2,0),"")</f>
        <v/>
      </c>
      <c r="AA24" s="52" t="str">
        <f t="shared" ref="AA24:AA58" si="7">IF($K24&gt;0,$K24,"")</f>
        <v/>
      </c>
      <c r="AB24" s="51" t="str">
        <f>IF(LEN(AA24)&gt;0,VLOOKUP(AA24,Werte!$F$2:$G$3,2,0),"")</f>
        <v/>
      </c>
      <c r="AC24" s="26" t="str">
        <f t="shared" ref="AC24:AC58" si="8">IF(NOT(EXACT($Q24,"")),"STARTER","")</f>
        <v/>
      </c>
      <c r="AD24" s="53"/>
      <c r="AE24" s="26" t="str">
        <f t="shared" ref="AE24:AE58" si="9">IF(EXACT($AC24,""),"",CONCATENATE(AC24,",",$E$9,",",R24,",",Q24,",",T24,",",U24,",",W24,",",Y24,",",Z24,",",AB24,",",",",",",",",",",","))</f>
        <v/>
      </c>
      <c r="AF24" s="2"/>
      <c r="AG24" s="2"/>
      <c r="AH24" s="2"/>
      <c r="AI24" s="2"/>
      <c r="AJ24" s="2"/>
      <c r="AK24" s="2"/>
      <c r="AL24" s="2"/>
      <c r="AM24" s="2"/>
      <c r="AN24" s="2"/>
      <c r="AO24" s="2"/>
      <c r="AP24" s="2"/>
      <c r="AQ24" s="2"/>
      <c r="AR24" s="2"/>
      <c r="AS24" s="2"/>
      <c r="AT24" s="2"/>
      <c r="AU24" s="2"/>
      <c r="AV24" s="2"/>
      <c r="AW24" s="2"/>
      <c r="AX24" s="2"/>
      <c r="AY24" s="2"/>
      <c r="AZ24" s="2"/>
    </row>
    <row r="25" spans="1:52">
      <c r="A25" s="2"/>
      <c r="B25" s="40"/>
      <c r="C25" s="41">
        <f t="shared" ref="C25:C58" si="10">C24+1</f>
        <v>2</v>
      </c>
      <c r="D25" s="42"/>
      <c r="E25" s="42"/>
      <c r="F25" s="43"/>
      <c r="G25" s="44"/>
      <c r="H25" s="45" t="str">
        <f t="shared" si="0"/>
        <v/>
      </c>
      <c r="I25" s="43"/>
      <c r="J25" s="46"/>
      <c r="K25" s="46"/>
      <c r="L25" s="47"/>
      <c r="M25" s="48"/>
      <c r="N25" s="48"/>
      <c r="O25" s="48"/>
      <c r="P25" s="48"/>
      <c r="Q25" s="49" t="str">
        <f t="shared" si="1"/>
        <v/>
      </c>
      <c r="R25" s="49" t="str">
        <f t="shared" si="2"/>
        <v/>
      </c>
      <c r="S25" s="26" t="str">
        <f t="shared" si="3"/>
        <v/>
      </c>
      <c r="T25" s="26" t="str">
        <f>IF(LEN(S25)&gt;0,VLOOKUP(S25,Werte!$L$2:$M$3,2,0),"")</f>
        <v/>
      </c>
      <c r="U25" s="50" t="str">
        <f t="shared" si="4"/>
        <v/>
      </c>
      <c r="V25" s="50" t="str">
        <f t="shared" si="5"/>
        <v/>
      </c>
      <c r="W25" s="51" t="str">
        <f>IF(LEN(V25)&gt;0,VLOOKUP(V25,Werte!$I$3:$J$18,2,0),"")</f>
        <v/>
      </c>
      <c r="X25" s="51" t="str">
        <f t="shared" si="6"/>
        <v/>
      </c>
      <c r="Y25" s="51" t="str">
        <f>IF(LEN(X25)&gt;0,VLOOKUP(X25,Werte!$C$2:$D$4,2,0),"")</f>
        <v/>
      </c>
      <c r="Z25" s="52" t="str">
        <f>IF(LEN(X25)&gt;0,VLOOKUP(X25,Werte!$C$9:$D$11,2,0),"")</f>
        <v/>
      </c>
      <c r="AA25" s="52" t="str">
        <f t="shared" si="7"/>
        <v/>
      </c>
      <c r="AB25" s="51" t="str">
        <f>IF(LEN(AA25)&gt;0,VLOOKUP(AA25,Werte!$F$2:$G$3,2,0),"")</f>
        <v/>
      </c>
      <c r="AC25" s="26" t="str">
        <f t="shared" si="8"/>
        <v/>
      </c>
      <c r="AD25" s="53"/>
      <c r="AE25" s="26" t="str">
        <f t="shared" si="9"/>
        <v/>
      </c>
      <c r="AF25" s="2"/>
      <c r="AG25" s="2"/>
      <c r="AH25" s="2"/>
      <c r="AI25" s="2"/>
      <c r="AJ25" s="2"/>
      <c r="AK25" s="2"/>
      <c r="AL25" s="2"/>
      <c r="AM25" s="2"/>
      <c r="AN25" s="2"/>
      <c r="AO25" s="2"/>
      <c r="AP25" s="2"/>
      <c r="AQ25" s="2"/>
      <c r="AR25" s="2"/>
      <c r="AS25" s="2"/>
      <c r="AT25" s="2"/>
      <c r="AU25" s="2"/>
      <c r="AV25" s="2"/>
      <c r="AW25" s="2"/>
      <c r="AX25" s="2"/>
      <c r="AY25" s="2"/>
      <c r="AZ25" s="2"/>
    </row>
    <row r="26" spans="1:52">
      <c r="A26" s="2"/>
      <c r="B26" s="40"/>
      <c r="C26" s="41">
        <f t="shared" si="10"/>
        <v>3</v>
      </c>
      <c r="D26" s="42"/>
      <c r="E26" s="42"/>
      <c r="F26" s="43"/>
      <c r="G26" s="44"/>
      <c r="H26" s="45" t="str">
        <f t="shared" si="0"/>
        <v/>
      </c>
      <c r="I26" s="43"/>
      <c r="J26" s="46"/>
      <c r="K26" s="46"/>
      <c r="L26" s="47"/>
      <c r="M26" s="48"/>
      <c r="N26" s="48"/>
      <c r="O26" s="48"/>
      <c r="P26" s="48"/>
      <c r="Q26" s="49" t="str">
        <f t="shared" si="1"/>
        <v/>
      </c>
      <c r="R26" s="49" t="str">
        <f t="shared" si="2"/>
        <v/>
      </c>
      <c r="S26" s="26" t="str">
        <f t="shared" si="3"/>
        <v/>
      </c>
      <c r="T26" s="26" t="str">
        <f>IF(LEN(S26)&gt;0,VLOOKUP(S26,Werte!$L$2:$M$3,2,0),"")</f>
        <v/>
      </c>
      <c r="U26" s="50" t="str">
        <f t="shared" si="4"/>
        <v/>
      </c>
      <c r="V26" s="50" t="str">
        <f t="shared" si="5"/>
        <v/>
      </c>
      <c r="W26" s="51" t="str">
        <f>IF(LEN(V26)&gt;0,VLOOKUP(V26,Werte!$I$3:$J$18,2,0),"")</f>
        <v/>
      </c>
      <c r="X26" s="51" t="str">
        <f t="shared" si="6"/>
        <v/>
      </c>
      <c r="Y26" s="51" t="str">
        <f>IF(LEN(X26)&gt;0,VLOOKUP(X26,Werte!$C$2:$D$4,2,0),"")</f>
        <v/>
      </c>
      <c r="Z26" s="52" t="str">
        <f>IF(LEN(X26)&gt;0,VLOOKUP(X26,Werte!$C$9:$D$11,2,0),"")</f>
        <v/>
      </c>
      <c r="AA26" s="52" t="str">
        <f t="shared" si="7"/>
        <v/>
      </c>
      <c r="AB26" s="51" t="str">
        <f>IF(LEN(AA26)&gt;0,VLOOKUP(AA26,Werte!$F$2:$G$3,2,0),"")</f>
        <v/>
      </c>
      <c r="AC26" s="26" t="str">
        <f t="shared" si="8"/>
        <v/>
      </c>
      <c r="AD26" s="53"/>
      <c r="AE26" s="26" t="str">
        <f t="shared" si="9"/>
        <v/>
      </c>
      <c r="AF26" s="2"/>
      <c r="AG26" s="2"/>
      <c r="AH26" s="2"/>
      <c r="AI26" s="2"/>
      <c r="AJ26" s="2"/>
      <c r="AK26" s="2"/>
      <c r="AL26" s="2"/>
      <c r="AM26" s="2"/>
      <c r="AN26" s="2"/>
      <c r="AO26" s="2"/>
      <c r="AP26" s="2"/>
      <c r="AQ26" s="2"/>
      <c r="AR26" s="2"/>
      <c r="AS26" s="2"/>
      <c r="AT26" s="2"/>
      <c r="AU26" s="2"/>
      <c r="AV26" s="2"/>
      <c r="AW26" s="2"/>
      <c r="AX26" s="2"/>
      <c r="AY26" s="2"/>
      <c r="AZ26" s="2"/>
    </row>
    <row r="27" spans="1:52">
      <c r="A27" s="2"/>
      <c r="B27" s="40"/>
      <c r="C27" s="41">
        <f t="shared" si="10"/>
        <v>4</v>
      </c>
      <c r="D27" s="42"/>
      <c r="E27" s="42"/>
      <c r="F27" s="43"/>
      <c r="G27" s="44"/>
      <c r="H27" s="45" t="str">
        <f t="shared" si="0"/>
        <v/>
      </c>
      <c r="I27" s="43"/>
      <c r="J27" s="46"/>
      <c r="K27" s="46"/>
      <c r="L27" s="47"/>
      <c r="M27" s="48"/>
      <c r="N27" s="48"/>
      <c r="O27" s="48"/>
      <c r="P27" s="48"/>
      <c r="Q27" s="49" t="str">
        <f t="shared" si="1"/>
        <v/>
      </c>
      <c r="R27" s="49" t="str">
        <f t="shared" si="2"/>
        <v/>
      </c>
      <c r="S27" s="26" t="str">
        <f t="shared" si="3"/>
        <v/>
      </c>
      <c r="T27" s="26" t="str">
        <f>IF(LEN(S27)&gt;0,VLOOKUP(S27,Werte!$L$2:$M$3,2,0),"")</f>
        <v/>
      </c>
      <c r="U27" s="50" t="str">
        <f t="shared" si="4"/>
        <v/>
      </c>
      <c r="V27" s="50" t="str">
        <f t="shared" si="5"/>
        <v/>
      </c>
      <c r="W27" s="51" t="str">
        <f>IF(LEN(V27)&gt;0,VLOOKUP(V27,Werte!$I$3:$J$18,2,0),"")</f>
        <v/>
      </c>
      <c r="X27" s="51" t="str">
        <f t="shared" si="6"/>
        <v/>
      </c>
      <c r="Y27" s="51" t="str">
        <f>IF(LEN(X27)&gt;0,VLOOKUP(X27,Werte!$C$2:$D$4,2,0),"")</f>
        <v/>
      </c>
      <c r="Z27" s="52" t="str">
        <f>IF(LEN(X27)&gt;0,VLOOKUP(X27,Werte!$C$9:$D$11,2,0),"")</f>
        <v/>
      </c>
      <c r="AA27" s="52" t="str">
        <f t="shared" si="7"/>
        <v/>
      </c>
      <c r="AB27" s="51" t="str">
        <f>IF(LEN(AA27)&gt;0,VLOOKUP(AA27,Werte!$F$2:$G$3,2,0),"")</f>
        <v/>
      </c>
      <c r="AC27" s="26" t="str">
        <f t="shared" si="8"/>
        <v/>
      </c>
      <c r="AD27" s="53"/>
      <c r="AE27" s="26" t="str">
        <f t="shared" si="9"/>
        <v/>
      </c>
      <c r="AF27" s="2"/>
      <c r="AG27" s="2"/>
      <c r="AH27" s="2"/>
      <c r="AI27" s="2"/>
      <c r="AJ27" s="2"/>
      <c r="AK27" s="2"/>
      <c r="AL27" s="2"/>
      <c r="AM27" s="2"/>
      <c r="AN27" s="2"/>
      <c r="AO27" s="2"/>
      <c r="AP27" s="2"/>
      <c r="AQ27" s="2"/>
      <c r="AR27" s="2"/>
      <c r="AS27" s="2"/>
      <c r="AT27" s="2"/>
      <c r="AU27" s="2"/>
      <c r="AV27" s="2"/>
      <c r="AW27" s="2"/>
      <c r="AX27" s="2"/>
      <c r="AY27" s="2"/>
      <c r="AZ27" s="2"/>
    </row>
    <row r="28" spans="1:52">
      <c r="A28" s="2"/>
      <c r="B28" s="40"/>
      <c r="C28" s="41">
        <f t="shared" si="10"/>
        <v>5</v>
      </c>
      <c r="D28" s="42"/>
      <c r="E28" s="42"/>
      <c r="F28" s="43"/>
      <c r="G28" s="44"/>
      <c r="H28" s="45" t="str">
        <f t="shared" si="0"/>
        <v/>
      </c>
      <c r="I28" s="43"/>
      <c r="J28" s="46"/>
      <c r="K28" s="46"/>
      <c r="L28" s="47"/>
      <c r="M28" s="48"/>
      <c r="N28" s="48"/>
      <c r="O28" s="48"/>
      <c r="P28" s="48"/>
      <c r="Q28" s="49" t="str">
        <f t="shared" si="1"/>
        <v/>
      </c>
      <c r="R28" s="49" t="str">
        <f t="shared" si="2"/>
        <v/>
      </c>
      <c r="S28" s="26" t="str">
        <f t="shared" si="3"/>
        <v/>
      </c>
      <c r="T28" s="26" t="str">
        <f>IF(LEN(S28)&gt;0,VLOOKUP(S28,Werte!$L$2:$M$3,2,0),"")</f>
        <v/>
      </c>
      <c r="U28" s="50" t="str">
        <f t="shared" si="4"/>
        <v/>
      </c>
      <c r="V28" s="50" t="str">
        <f t="shared" si="5"/>
        <v/>
      </c>
      <c r="W28" s="51" t="str">
        <f>IF(LEN(V28)&gt;0,VLOOKUP(V28,Werte!$I$3:$J$18,2,0),"")</f>
        <v/>
      </c>
      <c r="X28" s="51" t="str">
        <f t="shared" si="6"/>
        <v/>
      </c>
      <c r="Y28" s="51" t="str">
        <f>IF(LEN(X28)&gt;0,VLOOKUP(X28,Werte!$C$2:$D$4,2,0),"")</f>
        <v/>
      </c>
      <c r="Z28" s="52" t="str">
        <f>IF(LEN(X28)&gt;0,VLOOKUP(X28,Werte!$C$9:$D$11,2,0),"")</f>
        <v/>
      </c>
      <c r="AA28" s="52" t="str">
        <f t="shared" si="7"/>
        <v/>
      </c>
      <c r="AB28" s="51" t="str">
        <f>IF(LEN(AA28)&gt;0,VLOOKUP(AA28,Werte!$F$2:$G$3,2,0),"")</f>
        <v/>
      </c>
      <c r="AC28" s="26" t="str">
        <f t="shared" si="8"/>
        <v/>
      </c>
      <c r="AD28" s="53"/>
      <c r="AE28" s="26" t="str">
        <f t="shared" si="9"/>
        <v/>
      </c>
      <c r="AF28" s="2"/>
      <c r="AG28" s="2"/>
      <c r="AH28" s="2"/>
      <c r="AI28" s="2"/>
      <c r="AJ28" s="2"/>
      <c r="AK28" s="2"/>
      <c r="AL28" s="2"/>
      <c r="AM28" s="2"/>
      <c r="AN28" s="2"/>
      <c r="AO28" s="2"/>
      <c r="AP28" s="2"/>
      <c r="AQ28" s="2"/>
      <c r="AR28" s="2"/>
      <c r="AS28" s="2"/>
      <c r="AT28" s="2"/>
      <c r="AU28" s="2"/>
      <c r="AV28" s="2"/>
      <c r="AW28" s="2"/>
      <c r="AX28" s="2"/>
      <c r="AY28" s="2"/>
      <c r="AZ28" s="2"/>
    </row>
    <row r="29" spans="1:52">
      <c r="A29" s="2"/>
      <c r="B29" s="40"/>
      <c r="C29" s="41">
        <f t="shared" si="10"/>
        <v>6</v>
      </c>
      <c r="D29" s="42"/>
      <c r="E29" s="42"/>
      <c r="F29" s="43"/>
      <c r="G29" s="44"/>
      <c r="H29" s="45" t="str">
        <f t="shared" si="0"/>
        <v/>
      </c>
      <c r="I29" s="43"/>
      <c r="J29" s="46"/>
      <c r="K29" s="46"/>
      <c r="L29" s="47"/>
      <c r="M29" s="48"/>
      <c r="N29" s="48"/>
      <c r="O29" s="48"/>
      <c r="P29" s="48"/>
      <c r="Q29" s="49" t="str">
        <f t="shared" si="1"/>
        <v/>
      </c>
      <c r="R29" s="49" t="str">
        <f t="shared" si="2"/>
        <v/>
      </c>
      <c r="S29" s="26" t="str">
        <f t="shared" si="3"/>
        <v/>
      </c>
      <c r="T29" s="26" t="str">
        <f>IF(LEN(S29)&gt;0,VLOOKUP(S29,Werte!$L$2:$M$3,2,0),"")</f>
        <v/>
      </c>
      <c r="U29" s="50" t="str">
        <f t="shared" si="4"/>
        <v/>
      </c>
      <c r="V29" s="50" t="str">
        <f t="shared" si="5"/>
        <v/>
      </c>
      <c r="W29" s="51" t="str">
        <f>IF(LEN(V29)&gt;0,VLOOKUP(V29,Werte!$I$3:$J$18,2,0),"")</f>
        <v/>
      </c>
      <c r="X29" s="51" t="str">
        <f t="shared" si="6"/>
        <v/>
      </c>
      <c r="Y29" s="51" t="str">
        <f>IF(LEN(X29)&gt;0,VLOOKUP(X29,Werte!$C$2:$D$4,2,0),"")</f>
        <v/>
      </c>
      <c r="Z29" s="52" t="str">
        <f>IF(LEN(X29)&gt;0,VLOOKUP(X29,Werte!$C$9:$D$11,2,0),"")</f>
        <v/>
      </c>
      <c r="AA29" s="52" t="str">
        <f t="shared" si="7"/>
        <v/>
      </c>
      <c r="AB29" s="51" t="str">
        <f>IF(LEN(AA29)&gt;0,VLOOKUP(AA29,Werte!$F$2:$G$3,2,0),"")</f>
        <v/>
      </c>
      <c r="AC29" s="26" t="str">
        <f t="shared" si="8"/>
        <v/>
      </c>
      <c r="AD29" s="53"/>
      <c r="AE29" s="26" t="str">
        <f t="shared" si="9"/>
        <v/>
      </c>
      <c r="AF29" s="2"/>
      <c r="AG29" s="2"/>
      <c r="AH29" s="2"/>
      <c r="AI29" s="2"/>
      <c r="AJ29" s="2"/>
      <c r="AK29" s="2"/>
      <c r="AL29" s="2"/>
      <c r="AM29" s="2"/>
      <c r="AN29" s="2"/>
      <c r="AO29" s="2"/>
      <c r="AP29" s="2"/>
      <c r="AQ29" s="2"/>
      <c r="AR29" s="2"/>
      <c r="AS29" s="2"/>
      <c r="AT29" s="2"/>
      <c r="AU29" s="2"/>
      <c r="AV29" s="2"/>
      <c r="AW29" s="2"/>
      <c r="AX29" s="2"/>
      <c r="AY29" s="2"/>
      <c r="AZ29" s="2"/>
    </row>
    <row r="30" spans="1:52">
      <c r="A30" s="2"/>
      <c r="B30" s="40"/>
      <c r="C30" s="41">
        <f t="shared" si="10"/>
        <v>7</v>
      </c>
      <c r="D30" s="42"/>
      <c r="E30" s="42"/>
      <c r="F30" s="43"/>
      <c r="G30" s="44"/>
      <c r="H30" s="45" t="str">
        <f t="shared" si="0"/>
        <v/>
      </c>
      <c r="I30" s="43"/>
      <c r="J30" s="46"/>
      <c r="K30" s="46"/>
      <c r="L30" s="47"/>
      <c r="M30" s="48"/>
      <c r="N30" s="48"/>
      <c r="O30" s="48"/>
      <c r="P30" s="48"/>
      <c r="Q30" s="49" t="str">
        <f t="shared" si="1"/>
        <v/>
      </c>
      <c r="R30" s="49" t="str">
        <f t="shared" si="2"/>
        <v/>
      </c>
      <c r="S30" s="26" t="str">
        <f t="shared" si="3"/>
        <v/>
      </c>
      <c r="T30" s="26" t="str">
        <f>IF(LEN(S30)&gt;0,VLOOKUP(S30,Werte!$L$2:$M$3,2,0),"")</f>
        <v/>
      </c>
      <c r="U30" s="50" t="str">
        <f t="shared" si="4"/>
        <v/>
      </c>
      <c r="V30" s="50" t="str">
        <f t="shared" si="5"/>
        <v/>
      </c>
      <c r="W30" s="51" t="str">
        <f>IF(LEN(V30)&gt;0,VLOOKUP(V30,Werte!$I$3:$J$18,2,0),"")</f>
        <v/>
      </c>
      <c r="X30" s="51" t="str">
        <f t="shared" si="6"/>
        <v/>
      </c>
      <c r="Y30" s="51" t="str">
        <f>IF(LEN(X30)&gt;0,VLOOKUP(X30,Werte!$C$2:$D$4,2,0),"")</f>
        <v/>
      </c>
      <c r="Z30" s="52" t="str">
        <f>IF(LEN(X30)&gt;0,VLOOKUP(X30,Werte!$C$9:$D$11,2,0),"")</f>
        <v/>
      </c>
      <c r="AA30" s="52" t="str">
        <f t="shared" si="7"/>
        <v/>
      </c>
      <c r="AB30" s="51" t="str">
        <f>IF(LEN(AA30)&gt;0,VLOOKUP(AA30,Werte!$F$2:$G$3,2,0),"")</f>
        <v/>
      </c>
      <c r="AC30" s="26" t="str">
        <f t="shared" si="8"/>
        <v/>
      </c>
      <c r="AD30" s="53"/>
      <c r="AE30" s="26" t="str">
        <f t="shared" si="9"/>
        <v/>
      </c>
      <c r="AF30" s="2"/>
      <c r="AG30" s="2"/>
      <c r="AH30" s="2"/>
      <c r="AI30" s="2"/>
      <c r="AJ30" s="2"/>
      <c r="AK30" s="2"/>
      <c r="AL30" s="2"/>
      <c r="AM30" s="2"/>
      <c r="AN30" s="2"/>
      <c r="AO30" s="2"/>
      <c r="AP30" s="2"/>
      <c r="AQ30" s="2"/>
      <c r="AR30" s="2"/>
      <c r="AS30" s="2"/>
      <c r="AT30" s="2"/>
      <c r="AU30" s="2"/>
      <c r="AV30" s="2"/>
      <c r="AW30" s="2"/>
      <c r="AX30" s="2"/>
      <c r="AY30" s="2"/>
      <c r="AZ30" s="2"/>
    </row>
    <row r="31" spans="1:52">
      <c r="A31" s="2"/>
      <c r="B31" s="40"/>
      <c r="C31" s="41">
        <f t="shared" si="10"/>
        <v>8</v>
      </c>
      <c r="D31" s="42"/>
      <c r="E31" s="42"/>
      <c r="F31" s="43"/>
      <c r="G31" s="44"/>
      <c r="H31" s="45" t="str">
        <f t="shared" si="0"/>
        <v/>
      </c>
      <c r="I31" s="43"/>
      <c r="J31" s="46"/>
      <c r="K31" s="46"/>
      <c r="L31" s="47"/>
      <c r="M31" s="48"/>
      <c r="N31" s="48"/>
      <c r="O31" s="48"/>
      <c r="P31" s="48"/>
      <c r="Q31" s="49" t="str">
        <f t="shared" si="1"/>
        <v/>
      </c>
      <c r="R31" s="49" t="str">
        <f t="shared" si="2"/>
        <v/>
      </c>
      <c r="S31" s="26" t="str">
        <f t="shared" si="3"/>
        <v/>
      </c>
      <c r="T31" s="26" t="str">
        <f>IF(LEN(S31)&gt;0,VLOOKUP(S31,Werte!$L$2:$M$3,2,0),"")</f>
        <v/>
      </c>
      <c r="U31" s="50" t="str">
        <f t="shared" si="4"/>
        <v/>
      </c>
      <c r="V31" s="50" t="str">
        <f t="shared" si="5"/>
        <v/>
      </c>
      <c r="W31" s="51" t="str">
        <f>IF(LEN(V31)&gt;0,VLOOKUP(V31,Werte!$I$3:$J$18,2,0),"")</f>
        <v/>
      </c>
      <c r="X31" s="51" t="str">
        <f t="shared" si="6"/>
        <v/>
      </c>
      <c r="Y31" s="51" t="str">
        <f>IF(LEN(X31)&gt;0,VLOOKUP(X31,Werte!$C$2:$D$4,2,0),"")</f>
        <v/>
      </c>
      <c r="Z31" s="52" t="str">
        <f>IF(LEN(X31)&gt;0,VLOOKUP(X31,Werte!$C$9:$D$11,2,0),"")</f>
        <v/>
      </c>
      <c r="AA31" s="52" t="str">
        <f t="shared" si="7"/>
        <v/>
      </c>
      <c r="AB31" s="51" t="str">
        <f>IF(LEN(AA31)&gt;0,VLOOKUP(AA31,Werte!$F$2:$G$3,2,0),"")</f>
        <v/>
      </c>
      <c r="AC31" s="26" t="str">
        <f t="shared" si="8"/>
        <v/>
      </c>
      <c r="AD31" s="53"/>
      <c r="AE31" s="26" t="str">
        <f t="shared" si="9"/>
        <v/>
      </c>
      <c r="AF31" s="2"/>
      <c r="AG31" s="2"/>
      <c r="AH31" s="2"/>
      <c r="AI31" s="2"/>
      <c r="AJ31" s="2"/>
      <c r="AK31" s="2"/>
      <c r="AL31" s="2"/>
      <c r="AM31" s="2"/>
      <c r="AN31" s="2"/>
      <c r="AO31" s="2"/>
      <c r="AP31" s="2"/>
      <c r="AQ31" s="2"/>
      <c r="AR31" s="2"/>
      <c r="AS31" s="2"/>
      <c r="AT31" s="2"/>
      <c r="AU31" s="2"/>
      <c r="AV31" s="2"/>
      <c r="AW31" s="2"/>
      <c r="AX31" s="2"/>
      <c r="AY31" s="2"/>
      <c r="AZ31" s="2"/>
    </row>
    <row r="32" spans="1:52">
      <c r="A32" s="2"/>
      <c r="B32" s="40"/>
      <c r="C32" s="41">
        <f t="shared" si="10"/>
        <v>9</v>
      </c>
      <c r="D32" s="42"/>
      <c r="E32" s="42"/>
      <c r="F32" s="43"/>
      <c r="G32" s="44"/>
      <c r="H32" s="45" t="str">
        <f t="shared" si="0"/>
        <v/>
      </c>
      <c r="I32" s="43"/>
      <c r="J32" s="46"/>
      <c r="K32" s="46"/>
      <c r="L32" s="47"/>
      <c r="M32" s="48"/>
      <c r="N32" s="48"/>
      <c r="O32" s="48"/>
      <c r="P32" s="48"/>
      <c r="Q32" s="49" t="str">
        <f t="shared" si="1"/>
        <v/>
      </c>
      <c r="R32" s="49" t="str">
        <f t="shared" si="2"/>
        <v/>
      </c>
      <c r="S32" s="26" t="str">
        <f t="shared" si="3"/>
        <v/>
      </c>
      <c r="T32" s="26" t="str">
        <f>IF(LEN(S32)&gt;0,VLOOKUP(S32,Werte!$L$2:$M$3,2,0),"")</f>
        <v/>
      </c>
      <c r="U32" s="50" t="str">
        <f t="shared" si="4"/>
        <v/>
      </c>
      <c r="V32" s="50" t="str">
        <f t="shared" si="5"/>
        <v/>
      </c>
      <c r="W32" s="51" t="str">
        <f>IF(LEN(V32)&gt;0,VLOOKUP(V32,Werte!$I$3:$J$18,2,0),"")</f>
        <v/>
      </c>
      <c r="X32" s="51" t="str">
        <f t="shared" si="6"/>
        <v/>
      </c>
      <c r="Y32" s="51" t="str">
        <f>IF(LEN(X32)&gt;0,VLOOKUP(X32,Werte!$C$2:$D$4,2,0),"")</f>
        <v/>
      </c>
      <c r="Z32" s="52" t="str">
        <f>IF(LEN(X32)&gt;0,VLOOKUP(X32,Werte!$C$9:$D$11,2,0),"")</f>
        <v/>
      </c>
      <c r="AA32" s="52" t="str">
        <f t="shared" si="7"/>
        <v/>
      </c>
      <c r="AB32" s="51" t="str">
        <f>IF(LEN(AA32)&gt;0,VLOOKUP(AA32,Werte!$F$2:$G$3,2,0),"")</f>
        <v/>
      </c>
      <c r="AC32" s="26" t="str">
        <f t="shared" si="8"/>
        <v/>
      </c>
      <c r="AD32" s="53"/>
      <c r="AE32" s="26" t="str">
        <f t="shared" si="9"/>
        <v/>
      </c>
      <c r="AF32" s="2"/>
      <c r="AG32" s="2"/>
      <c r="AH32" s="2"/>
      <c r="AI32" s="2"/>
      <c r="AJ32" s="2"/>
      <c r="AK32" s="2"/>
      <c r="AL32" s="2"/>
      <c r="AM32" s="2"/>
      <c r="AN32" s="2"/>
      <c r="AO32" s="2"/>
      <c r="AP32" s="2"/>
      <c r="AQ32" s="2"/>
      <c r="AR32" s="2"/>
      <c r="AS32" s="2"/>
      <c r="AT32" s="2"/>
      <c r="AU32" s="2"/>
      <c r="AV32" s="2"/>
      <c r="AW32" s="2"/>
      <c r="AX32" s="2"/>
      <c r="AY32" s="2"/>
      <c r="AZ32" s="2"/>
    </row>
    <row r="33" spans="1:52">
      <c r="A33" s="2"/>
      <c r="B33" s="40"/>
      <c r="C33" s="41">
        <f t="shared" si="10"/>
        <v>10</v>
      </c>
      <c r="D33" s="42"/>
      <c r="E33" s="42"/>
      <c r="F33" s="43"/>
      <c r="G33" s="44"/>
      <c r="H33" s="45" t="str">
        <f t="shared" si="0"/>
        <v/>
      </c>
      <c r="I33" s="43"/>
      <c r="J33" s="46"/>
      <c r="K33" s="46"/>
      <c r="L33" s="47"/>
      <c r="M33" s="48"/>
      <c r="N33" s="48"/>
      <c r="O33" s="48"/>
      <c r="P33" s="48"/>
      <c r="Q33" s="49" t="str">
        <f t="shared" si="1"/>
        <v/>
      </c>
      <c r="R33" s="49" t="str">
        <f t="shared" si="2"/>
        <v/>
      </c>
      <c r="S33" s="26" t="str">
        <f t="shared" si="3"/>
        <v/>
      </c>
      <c r="T33" s="26" t="str">
        <f>IF(LEN(S33)&gt;0,VLOOKUP(S33,Werte!$L$2:$M$3,2,0),"")</f>
        <v/>
      </c>
      <c r="U33" s="50" t="str">
        <f t="shared" si="4"/>
        <v/>
      </c>
      <c r="V33" s="50" t="str">
        <f t="shared" si="5"/>
        <v/>
      </c>
      <c r="W33" s="51" t="str">
        <f>IF(LEN(V33)&gt;0,VLOOKUP(V33,Werte!$I$3:$J$18,2,0),"")</f>
        <v/>
      </c>
      <c r="X33" s="51" t="str">
        <f t="shared" si="6"/>
        <v/>
      </c>
      <c r="Y33" s="51" t="str">
        <f>IF(LEN(X33)&gt;0,VLOOKUP(X33,Werte!$C$2:$D$4,2,0),"")</f>
        <v/>
      </c>
      <c r="Z33" s="52" t="str">
        <f>IF(LEN(X33)&gt;0,VLOOKUP(X33,Werte!$C$9:$D$11,2,0),"")</f>
        <v/>
      </c>
      <c r="AA33" s="52" t="str">
        <f t="shared" si="7"/>
        <v/>
      </c>
      <c r="AB33" s="51" t="str">
        <f>IF(LEN(AA33)&gt;0,VLOOKUP(AA33,Werte!$F$2:$G$3,2,0),"")</f>
        <v/>
      </c>
      <c r="AC33" s="26" t="str">
        <f t="shared" si="8"/>
        <v/>
      </c>
      <c r="AD33" s="53"/>
      <c r="AE33" s="26" t="str">
        <f t="shared" si="9"/>
        <v/>
      </c>
      <c r="AF33" s="2"/>
      <c r="AG33" s="2"/>
      <c r="AH33" s="2"/>
      <c r="AI33" s="2"/>
      <c r="AJ33" s="2"/>
      <c r="AK33" s="2"/>
      <c r="AL33" s="2"/>
      <c r="AM33" s="2"/>
      <c r="AN33" s="2"/>
      <c r="AO33" s="2"/>
      <c r="AP33" s="2"/>
      <c r="AQ33" s="2"/>
      <c r="AR33" s="2"/>
      <c r="AS33" s="2"/>
      <c r="AT33" s="2"/>
      <c r="AU33" s="2"/>
      <c r="AV33" s="2"/>
      <c r="AW33" s="2"/>
      <c r="AX33" s="2"/>
      <c r="AY33" s="2"/>
      <c r="AZ33" s="2"/>
    </row>
    <row r="34" spans="1:52">
      <c r="A34" s="2"/>
      <c r="B34" s="40"/>
      <c r="C34" s="41">
        <f t="shared" si="10"/>
        <v>11</v>
      </c>
      <c r="D34" s="42"/>
      <c r="E34" s="42"/>
      <c r="F34" s="43"/>
      <c r="G34" s="44"/>
      <c r="H34" s="45" t="str">
        <f t="shared" si="0"/>
        <v/>
      </c>
      <c r="I34" s="43"/>
      <c r="J34" s="46"/>
      <c r="K34" s="46"/>
      <c r="L34" s="47"/>
      <c r="M34" s="48"/>
      <c r="N34" s="48"/>
      <c r="O34" s="48"/>
      <c r="P34" s="48"/>
      <c r="Q34" s="49" t="str">
        <f t="shared" si="1"/>
        <v/>
      </c>
      <c r="R34" s="49" t="str">
        <f t="shared" si="2"/>
        <v/>
      </c>
      <c r="S34" s="26" t="str">
        <f t="shared" si="3"/>
        <v/>
      </c>
      <c r="T34" s="26" t="str">
        <f>IF(LEN(S34)&gt;0,VLOOKUP(S34,Werte!$L$2:$M$3,2,0),"")</f>
        <v/>
      </c>
      <c r="U34" s="50" t="str">
        <f t="shared" si="4"/>
        <v/>
      </c>
      <c r="V34" s="50" t="str">
        <f t="shared" si="5"/>
        <v/>
      </c>
      <c r="W34" s="51" t="str">
        <f>IF(LEN(V34)&gt;0,VLOOKUP(V34,Werte!$I$3:$J$18,2,0),"")</f>
        <v/>
      </c>
      <c r="X34" s="51" t="str">
        <f t="shared" si="6"/>
        <v/>
      </c>
      <c r="Y34" s="51" t="str">
        <f>IF(LEN(X34)&gt;0,VLOOKUP(X34,Werte!$C$2:$D$4,2,0),"")</f>
        <v/>
      </c>
      <c r="Z34" s="52" t="str">
        <f>IF(LEN(X34)&gt;0,VLOOKUP(X34,Werte!$C$9:$D$11,2,0),"")</f>
        <v/>
      </c>
      <c r="AA34" s="52" t="str">
        <f t="shared" si="7"/>
        <v/>
      </c>
      <c r="AB34" s="51" t="str">
        <f>IF(LEN(AA34)&gt;0,VLOOKUP(AA34,Werte!$F$2:$G$3,2,0),"")</f>
        <v/>
      </c>
      <c r="AC34" s="26" t="str">
        <f t="shared" si="8"/>
        <v/>
      </c>
      <c r="AD34" s="53"/>
      <c r="AE34" s="26" t="str">
        <f t="shared" si="9"/>
        <v/>
      </c>
      <c r="AF34" s="2"/>
      <c r="AG34" s="2"/>
      <c r="AH34" s="2"/>
      <c r="AI34" s="2"/>
      <c r="AJ34" s="2"/>
      <c r="AK34" s="2"/>
      <c r="AL34" s="2"/>
      <c r="AM34" s="2"/>
      <c r="AN34" s="2"/>
      <c r="AO34" s="2"/>
      <c r="AP34" s="2"/>
      <c r="AQ34" s="2"/>
      <c r="AR34" s="2"/>
      <c r="AS34" s="2"/>
      <c r="AT34" s="2"/>
      <c r="AU34" s="2"/>
      <c r="AV34" s="2"/>
      <c r="AW34" s="2"/>
      <c r="AX34" s="2"/>
      <c r="AY34" s="2"/>
      <c r="AZ34" s="2"/>
    </row>
    <row r="35" spans="1:52">
      <c r="A35" s="2"/>
      <c r="B35" s="40"/>
      <c r="C35" s="41">
        <f t="shared" si="10"/>
        <v>12</v>
      </c>
      <c r="D35" s="42"/>
      <c r="E35" s="42"/>
      <c r="F35" s="43"/>
      <c r="G35" s="44"/>
      <c r="H35" s="45" t="str">
        <f t="shared" si="0"/>
        <v/>
      </c>
      <c r="I35" s="43"/>
      <c r="J35" s="46"/>
      <c r="K35" s="46"/>
      <c r="L35" s="47"/>
      <c r="M35" s="48"/>
      <c r="N35" s="48"/>
      <c r="O35" s="48"/>
      <c r="P35" s="48"/>
      <c r="Q35" s="49" t="str">
        <f t="shared" si="1"/>
        <v/>
      </c>
      <c r="R35" s="49" t="str">
        <f t="shared" si="2"/>
        <v/>
      </c>
      <c r="S35" s="26" t="str">
        <f t="shared" si="3"/>
        <v/>
      </c>
      <c r="T35" s="26" t="str">
        <f>IF(LEN(S35)&gt;0,VLOOKUP(S35,Werte!$L$2:$M$3,2,0),"")</f>
        <v/>
      </c>
      <c r="U35" s="50" t="str">
        <f t="shared" si="4"/>
        <v/>
      </c>
      <c r="V35" s="50" t="str">
        <f t="shared" si="5"/>
        <v/>
      </c>
      <c r="W35" s="51" t="str">
        <f>IF(LEN(V35)&gt;0,VLOOKUP(V35,Werte!$I$3:$J$18,2,0),"")</f>
        <v/>
      </c>
      <c r="X35" s="51" t="str">
        <f t="shared" si="6"/>
        <v/>
      </c>
      <c r="Y35" s="51" t="str">
        <f>IF(LEN(X35)&gt;0,VLOOKUP(X35,Werte!$C$2:$D$4,2,0),"")</f>
        <v/>
      </c>
      <c r="Z35" s="52" t="str">
        <f>IF(LEN(X35)&gt;0,VLOOKUP(X35,Werte!$C$9:$D$11,2,0),"")</f>
        <v/>
      </c>
      <c r="AA35" s="52" t="str">
        <f t="shared" si="7"/>
        <v/>
      </c>
      <c r="AB35" s="51" t="str">
        <f>IF(LEN(AA35)&gt;0,VLOOKUP(AA35,Werte!$F$2:$G$3,2,0),"")</f>
        <v/>
      </c>
      <c r="AC35" s="26" t="str">
        <f t="shared" si="8"/>
        <v/>
      </c>
      <c r="AD35" s="53"/>
      <c r="AE35" s="26" t="str">
        <f t="shared" si="9"/>
        <v/>
      </c>
      <c r="AF35" s="2"/>
      <c r="AG35" s="2"/>
      <c r="AH35" s="2"/>
      <c r="AI35" s="2"/>
      <c r="AJ35" s="2"/>
      <c r="AK35" s="2"/>
      <c r="AL35" s="2"/>
      <c r="AM35" s="2"/>
      <c r="AN35" s="2"/>
      <c r="AO35" s="2"/>
      <c r="AP35" s="2"/>
      <c r="AQ35" s="2"/>
      <c r="AR35" s="2"/>
      <c r="AS35" s="2"/>
      <c r="AT35" s="2"/>
      <c r="AU35" s="2"/>
      <c r="AV35" s="2"/>
      <c r="AW35" s="2"/>
      <c r="AX35" s="2"/>
      <c r="AY35" s="2"/>
      <c r="AZ35" s="2"/>
    </row>
    <row r="36" spans="1:52">
      <c r="A36" s="2"/>
      <c r="B36" s="40"/>
      <c r="C36" s="41">
        <f t="shared" si="10"/>
        <v>13</v>
      </c>
      <c r="D36" s="42"/>
      <c r="E36" s="42"/>
      <c r="F36" s="43"/>
      <c r="G36" s="44"/>
      <c r="H36" s="45" t="str">
        <f t="shared" si="0"/>
        <v/>
      </c>
      <c r="I36" s="43"/>
      <c r="J36" s="46"/>
      <c r="K36" s="46"/>
      <c r="L36" s="47"/>
      <c r="M36" s="48"/>
      <c r="N36" s="48"/>
      <c r="O36" s="48"/>
      <c r="P36" s="48"/>
      <c r="Q36" s="49" t="str">
        <f t="shared" si="1"/>
        <v/>
      </c>
      <c r="R36" s="49" t="str">
        <f t="shared" si="2"/>
        <v/>
      </c>
      <c r="S36" s="26" t="str">
        <f t="shared" si="3"/>
        <v/>
      </c>
      <c r="T36" s="26" t="str">
        <f>IF(LEN(S36)&gt;0,VLOOKUP(S36,Werte!$L$2:$M$3,2,0),"")</f>
        <v/>
      </c>
      <c r="U36" s="50" t="str">
        <f t="shared" si="4"/>
        <v/>
      </c>
      <c r="V36" s="50" t="str">
        <f t="shared" si="5"/>
        <v/>
      </c>
      <c r="W36" s="51" t="str">
        <f>IF(LEN(V36)&gt;0,VLOOKUP(V36,Werte!$I$3:$J$18,2,0),"")</f>
        <v/>
      </c>
      <c r="X36" s="51" t="str">
        <f t="shared" si="6"/>
        <v/>
      </c>
      <c r="Y36" s="51" t="str">
        <f>IF(LEN(X36)&gt;0,VLOOKUP(X36,Werte!$C$2:$D$4,2,0),"")</f>
        <v/>
      </c>
      <c r="Z36" s="52" t="str">
        <f>IF(LEN(X36)&gt;0,VLOOKUP(X36,Werte!$C$9:$D$11,2,0),"")</f>
        <v/>
      </c>
      <c r="AA36" s="52" t="str">
        <f t="shared" si="7"/>
        <v/>
      </c>
      <c r="AB36" s="51" t="str">
        <f>IF(LEN(AA36)&gt;0,VLOOKUP(AA36,Werte!$F$2:$G$3,2,0),"")</f>
        <v/>
      </c>
      <c r="AC36" s="26" t="str">
        <f t="shared" si="8"/>
        <v/>
      </c>
      <c r="AD36" s="53"/>
      <c r="AE36" s="26" t="str">
        <f t="shared" si="9"/>
        <v/>
      </c>
      <c r="AF36" s="2"/>
      <c r="AG36" s="2"/>
      <c r="AH36" s="2"/>
      <c r="AI36" s="2"/>
      <c r="AJ36" s="2"/>
      <c r="AK36" s="2"/>
      <c r="AL36" s="2"/>
      <c r="AM36" s="2"/>
      <c r="AN36" s="2"/>
      <c r="AO36" s="2"/>
      <c r="AP36" s="2"/>
      <c r="AQ36" s="2"/>
      <c r="AR36" s="2"/>
      <c r="AS36" s="2"/>
      <c r="AT36" s="2"/>
      <c r="AU36" s="2"/>
      <c r="AV36" s="2"/>
      <c r="AW36" s="2"/>
      <c r="AX36" s="2"/>
      <c r="AY36" s="2"/>
      <c r="AZ36" s="2"/>
    </row>
    <row r="37" spans="1:52">
      <c r="A37" s="2"/>
      <c r="B37" s="40"/>
      <c r="C37" s="41">
        <f t="shared" si="10"/>
        <v>14</v>
      </c>
      <c r="D37" s="42"/>
      <c r="E37" s="42"/>
      <c r="F37" s="43"/>
      <c r="G37" s="44"/>
      <c r="H37" s="45" t="str">
        <f t="shared" si="0"/>
        <v/>
      </c>
      <c r="I37" s="43"/>
      <c r="J37" s="46"/>
      <c r="K37" s="46"/>
      <c r="L37" s="47"/>
      <c r="M37" s="48"/>
      <c r="N37" s="48"/>
      <c r="O37" s="48"/>
      <c r="P37" s="48"/>
      <c r="Q37" s="49" t="str">
        <f t="shared" si="1"/>
        <v/>
      </c>
      <c r="R37" s="49" t="str">
        <f t="shared" si="2"/>
        <v/>
      </c>
      <c r="S37" s="26" t="str">
        <f t="shared" si="3"/>
        <v/>
      </c>
      <c r="T37" s="26" t="str">
        <f>IF(LEN(S37)&gt;0,VLOOKUP(S37,Werte!$L$2:$M$3,2,0),"")</f>
        <v/>
      </c>
      <c r="U37" s="50" t="str">
        <f t="shared" si="4"/>
        <v/>
      </c>
      <c r="V37" s="50" t="str">
        <f t="shared" si="5"/>
        <v/>
      </c>
      <c r="W37" s="51" t="str">
        <f>IF(LEN(V37)&gt;0,VLOOKUP(V37,Werte!$I$3:$J$18,2,0),"")</f>
        <v/>
      </c>
      <c r="X37" s="51" t="str">
        <f t="shared" si="6"/>
        <v/>
      </c>
      <c r="Y37" s="51" t="str">
        <f>IF(LEN(X37)&gt;0,VLOOKUP(X37,Werte!$C$2:$D$4,2,0),"")</f>
        <v/>
      </c>
      <c r="Z37" s="52" t="str">
        <f>IF(LEN(X37)&gt;0,VLOOKUP(X37,Werte!$C$9:$D$11,2,0),"")</f>
        <v/>
      </c>
      <c r="AA37" s="52" t="str">
        <f t="shared" si="7"/>
        <v/>
      </c>
      <c r="AB37" s="51" t="str">
        <f>IF(LEN(AA37)&gt;0,VLOOKUP(AA37,Werte!$F$2:$G$3,2,0),"")</f>
        <v/>
      </c>
      <c r="AC37" s="26" t="str">
        <f t="shared" si="8"/>
        <v/>
      </c>
      <c r="AD37" s="53"/>
      <c r="AE37" s="26" t="str">
        <f t="shared" si="9"/>
        <v/>
      </c>
      <c r="AF37" s="2"/>
      <c r="AG37" s="2"/>
      <c r="AH37" s="2"/>
      <c r="AI37" s="2"/>
      <c r="AJ37" s="2"/>
      <c r="AK37" s="2"/>
      <c r="AL37" s="2"/>
      <c r="AM37" s="2"/>
      <c r="AN37" s="2"/>
      <c r="AO37" s="2"/>
      <c r="AP37" s="2"/>
      <c r="AQ37" s="2"/>
      <c r="AR37" s="2"/>
      <c r="AS37" s="2"/>
      <c r="AT37" s="2"/>
      <c r="AU37" s="2"/>
      <c r="AV37" s="2"/>
      <c r="AW37" s="2"/>
      <c r="AX37" s="2"/>
      <c r="AY37" s="2"/>
      <c r="AZ37" s="2"/>
    </row>
    <row r="38" spans="1:52">
      <c r="A38" s="2"/>
      <c r="B38" s="40"/>
      <c r="C38" s="41">
        <f t="shared" si="10"/>
        <v>15</v>
      </c>
      <c r="D38" s="42"/>
      <c r="E38" s="42"/>
      <c r="F38" s="43"/>
      <c r="G38" s="44"/>
      <c r="H38" s="45" t="str">
        <f t="shared" si="0"/>
        <v/>
      </c>
      <c r="I38" s="43"/>
      <c r="J38" s="46"/>
      <c r="K38" s="46"/>
      <c r="L38" s="47"/>
      <c r="M38" s="48"/>
      <c r="N38" s="48"/>
      <c r="O38" s="48"/>
      <c r="P38" s="48"/>
      <c r="Q38" s="49" t="str">
        <f t="shared" si="1"/>
        <v/>
      </c>
      <c r="R38" s="49" t="str">
        <f t="shared" si="2"/>
        <v/>
      </c>
      <c r="S38" s="26" t="str">
        <f t="shared" si="3"/>
        <v/>
      </c>
      <c r="T38" s="26" t="str">
        <f>IF(LEN(S38)&gt;0,VLOOKUP(S38,Werte!$L$2:$M$3,2,0),"")</f>
        <v/>
      </c>
      <c r="U38" s="50" t="str">
        <f t="shared" si="4"/>
        <v/>
      </c>
      <c r="V38" s="50" t="str">
        <f t="shared" si="5"/>
        <v/>
      </c>
      <c r="W38" s="51" t="str">
        <f>IF(LEN(V38)&gt;0,VLOOKUP(V38,Werte!$I$3:$J$18,2,0),"")</f>
        <v/>
      </c>
      <c r="X38" s="51" t="str">
        <f t="shared" si="6"/>
        <v/>
      </c>
      <c r="Y38" s="51" t="str">
        <f>IF(LEN(X38)&gt;0,VLOOKUP(X38,Werte!$C$2:$D$4,2,0),"")</f>
        <v/>
      </c>
      <c r="Z38" s="52" t="str">
        <f>IF(LEN(X38)&gt;0,VLOOKUP(X38,Werte!$C$9:$D$11,2,0),"")</f>
        <v/>
      </c>
      <c r="AA38" s="52" t="str">
        <f t="shared" si="7"/>
        <v/>
      </c>
      <c r="AB38" s="51" t="str">
        <f>IF(LEN(AA38)&gt;0,VLOOKUP(AA38,Werte!$F$2:$G$3,2,0),"")</f>
        <v/>
      </c>
      <c r="AC38" s="26" t="str">
        <f t="shared" si="8"/>
        <v/>
      </c>
      <c r="AD38" s="53"/>
      <c r="AE38" s="26" t="str">
        <f t="shared" si="9"/>
        <v/>
      </c>
      <c r="AF38" s="2"/>
      <c r="AG38" s="2"/>
      <c r="AH38" s="2"/>
      <c r="AI38" s="2"/>
      <c r="AJ38" s="2"/>
      <c r="AK38" s="2"/>
      <c r="AL38" s="2"/>
      <c r="AM38" s="2"/>
      <c r="AN38" s="2"/>
      <c r="AO38" s="2"/>
      <c r="AP38" s="2"/>
      <c r="AQ38" s="2"/>
      <c r="AR38" s="2"/>
      <c r="AS38" s="2"/>
      <c r="AT38" s="2"/>
      <c r="AU38" s="2"/>
      <c r="AV38" s="2"/>
      <c r="AW38" s="2"/>
      <c r="AX38" s="2"/>
      <c r="AY38" s="2"/>
      <c r="AZ38" s="2"/>
    </row>
    <row r="39" spans="1:52">
      <c r="A39" s="2"/>
      <c r="B39" s="40"/>
      <c r="C39" s="41">
        <f t="shared" si="10"/>
        <v>16</v>
      </c>
      <c r="D39" s="42"/>
      <c r="E39" s="42"/>
      <c r="F39" s="43"/>
      <c r="G39" s="44"/>
      <c r="H39" s="45" t="str">
        <f t="shared" si="0"/>
        <v/>
      </c>
      <c r="I39" s="43"/>
      <c r="J39" s="46"/>
      <c r="K39" s="46"/>
      <c r="L39" s="47"/>
      <c r="M39" s="48"/>
      <c r="N39" s="48"/>
      <c r="O39" s="48"/>
      <c r="P39" s="48"/>
      <c r="Q39" s="49" t="str">
        <f t="shared" si="1"/>
        <v/>
      </c>
      <c r="R39" s="49" t="str">
        <f t="shared" si="2"/>
        <v/>
      </c>
      <c r="S39" s="26" t="str">
        <f t="shared" si="3"/>
        <v/>
      </c>
      <c r="T39" s="26" t="str">
        <f>IF(LEN(S39)&gt;0,VLOOKUP(S39,Werte!$L$2:$M$3,2,0),"")</f>
        <v/>
      </c>
      <c r="U39" s="50" t="str">
        <f t="shared" si="4"/>
        <v/>
      </c>
      <c r="V39" s="50" t="str">
        <f t="shared" si="5"/>
        <v/>
      </c>
      <c r="W39" s="51" t="str">
        <f>IF(LEN(V39)&gt;0,VLOOKUP(V39,Werte!$I$3:$J$18,2,0),"")</f>
        <v/>
      </c>
      <c r="X39" s="51" t="str">
        <f t="shared" si="6"/>
        <v/>
      </c>
      <c r="Y39" s="51" t="str">
        <f>IF(LEN(X39)&gt;0,VLOOKUP(X39,Werte!$C$2:$D$4,2,0),"")</f>
        <v/>
      </c>
      <c r="Z39" s="52" t="str">
        <f>IF(LEN(X39)&gt;0,VLOOKUP(X39,Werte!$C$9:$D$11,2,0),"")</f>
        <v/>
      </c>
      <c r="AA39" s="52" t="str">
        <f t="shared" si="7"/>
        <v/>
      </c>
      <c r="AB39" s="51" t="str">
        <f>IF(LEN(AA39)&gt;0,VLOOKUP(AA39,Werte!$F$2:$G$3,2,0),"")</f>
        <v/>
      </c>
      <c r="AC39" s="26" t="str">
        <f t="shared" si="8"/>
        <v/>
      </c>
      <c r="AD39" s="53"/>
      <c r="AE39" s="26" t="str">
        <f t="shared" si="9"/>
        <v/>
      </c>
      <c r="AF39" s="2"/>
      <c r="AG39" s="2"/>
      <c r="AH39" s="2"/>
      <c r="AI39" s="2"/>
      <c r="AJ39" s="2"/>
      <c r="AK39" s="2"/>
      <c r="AL39" s="2"/>
      <c r="AM39" s="2"/>
      <c r="AN39" s="2"/>
      <c r="AO39" s="2"/>
      <c r="AP39" s="2"/>
      <c r="AQ39" s="2"/>
      <c r="AR39" s="2"/>
      <c r="AS39" s="2"/>
      <c r="AT39" s="2"/>
      <c r="AU39" s="2"/>
      <c r="AV39" s="2"/>
      <c r="AW39" s="2"/>
      <c r="AX39" s="2"/>
      <c r="AY39" s="2"/>
      <c r="AZ39" s="2"/>
    </row>
    <row r="40" spans="1:52" ht="13.7" customHeight="1">
      <c r="A40" s="2"/>
      <c r="B40" s="40"/>
      <c r="C40" s="41">
        <f t="shared" si="10"/>
        <v>17</v>
      </c>
      <c r="D40" s="42"/>
      <c r="E40" s="42"/>
      <c r="F40" s="43"/>
      <c r="G40" s="44"/>
      <c r="H40" s="45" t="str">
        <f t="shared" si="0"/>
        <v/>
      </c>
      <c r="I40" s="43"/>
      <c r="J40" s="46"/>
      <c r="K40" s="46"/>
      <c r="L40" s="47"/>
      <c r="M40" s="48"/>
      <c r="N40" s="48"/>
      <c r="O40" s="48"/>
      <c r="P40" s="48"/>
      <c r="Q40" s="49" t="str">
        <f t="shared" si="1"/>
        <v/>
      </c>
      <c r="R40" s="49" t="str">
        <f t="shared" si="2"/>
        <v/>
      </c>
      <c r="S40" s="26" t="str">
        <f t="shared" si="3"/>
        <v/>
      </c>
      <c r="T40" s="26" t="str">
        <f>IF(LEN(S40)&gt;0,VLOOKUP(S40,Werte!$L$2:$M$3,2,0),"")</f>
        <v/>
      </c>
      <c r="U40" s="50" t="str">
        <f t="shared" si="4"/>
        <v/>
      </c>
      <c r="V40" s="50" t="str">
        <f t="shared" si="5"/>
        <v/>
      </c>
      <c r="W40" s="51" t="str">
        <f>IF(LEN(V40)&gt;0,VLOOKUP(V40,Werte!$I$3:$J$18,2,0),"")</f>
        <v/>
      </c>
      <c r="X40" s="51" t="str">
        <f t="shared" si="6"/>
        <v/>
      </c>
      <c r="Y40" s="51" t="str">
        <f>IF(LEN(X40)&gt;0,VLOOKUP(X40,Werte!$C$2:$D$4,2,0),"")</f>
        <v/>
      </c>
      <c r="Z40" s="52" t="str">
        <f>IF(LEN(X40)&gt;0,VLOOKUP(X40,Werte!$C$9:$D$11,2,0),"")</f>
        <v/>
      </c>
      <c r="AA40" s="52" t="str">
        <f t="shared" si="7"/>
        <v/>
      </c>
      <c r="AB40" s="51" t="str">
        <f>IF(LEN(AA40)&gt;0,VLOOKUP(AA40,Werte!$F$2:$G$3,2,0),"")</f>
        <v/>
      </c>
      <c r="AC40" s="26" t="str">
        <f t="shared" si="8"/>
        <v/>
      </c>
      <c r="AD40" s="53"/>
      <c r="AE40" s="26" t="str">
        <f t="shared" si="9"/>
        <v/>
      </c>
      <c r="AF40" s="2"/>
      <c r="AG40" s="2"/>
      <c r="AH40" s="2"/>
      <c r="AI40" s="2"/>
      <c r="AJ40" s="2"/>
      <c r="AK40" s="2"/>
      <c r="AL40" s="2"/>
      <c r="AM40" s="2"/>
      <c r="AN40" s="2"/>
      <c r="AO40" s="2"/>
      <c r="AP40" s="2"/>
      <c r="AQ40" s="2"/>
      <c r="AR40" s="2"/>
      <c r="AS40" s="2"/>
      <c r="AT40" s="2"/>
      <c r="AU40" s="2"/>
      <c r="AV40" s="2"/>
      <c r="AW40" s="2"/>
      <c r="AX40" s="2"/>
      <c r="AY40" s="2"/>
      <c r="AZ40" s="2"/>
    </row>
    <row r="41" spans="1:52">
      <c r="A41" s="2"/>
      <c r="B41" s="40"/>
      <c r="C41" s="41">
        <f t="shared" si="10"/>
        <v>18</v>
      </c>
      <c r="D41" s="42"/>
      <c r="E41" s="42"/>
      <c r="F41" s="43"/>
      <c r="G41" s="44"/>
      <c r="H41" s="45" t="str">
        <f t="shared" si="0"/>
        <v/>
      </c>
      <c r="I41" s="43"/>
      <c r="J41" s="46"/>
      <c r="K41" s="46"/>
      <c r="L41" s="47"/>
      <c r="M41" s="48"/>
      <c r="N41" s="48"/>
      <c r="O41" s="48"/>
      <c r="P41" s="48"/>
      <c r="Q41" s="49" t="str">
        <f t="shared" si="1"/>
        <v/>
      </c>
      <c r="R41" s="49" t="str">
        <f t="shared" si="2"/>
        <v/>
      </c>
      <c r="S41" s="26" t="str">
        <f t="shared" si="3"/>
        <v/>
      </c>
      <c r="T41" s="26" t="str">
        <f>IF(LEN(S41)&gt;0,VLOOKUP(S41,Werte!$L$2:$M$3,2,0),"")</f>
        <v/>
      </c>
      <c r="U41" s="50" t="str">
        <f t="shared" si="4"/>
        <v/>
      </c>
      <c r="V41" s="50" t="str">
        <f t="shared" si="5"/>
        <v/>
      </c>
      <c r="W41" s="51" t="str">
        <f>IF(LEN(V41)&gt;0,VLOOKUP(V41,Werte!$I$3:$J$18,2,0),"")</f>
        <v/>
      </c>
      <c r="X41" s="51" t="str">
        <f t="shared" si="6"/>
        <v/>
      </c>
      <c r="Y41" s="51" t="str">
        <f>IF(LEN(X41)&gt;0,VLOOKUP(X41,Werte!$C$2:$D$4,2,0),"")</f>
        <v/>
      </c>
      <c r="Z41" s="52" t="str">
        <f>IF(LEN(X41)&gt;0,VLOOKUP(X41,Werte!$C$9:$D$11,2,0),"")</f>
        <v/>
      </c>
      <c r="AA41" s="52" t="str">
        <f t="shared" si="7"/>
        <v/>
      </c>
      <c r="AB41" s="51" t="str">
        <f>IF(LEN(AA41)&gt;0,VLOOKUP(AA41,Werte!$F$2:$G$3,2,0),"")</f>
        <v/>
      </c>
      <c r="AC41" s="26" t="str">
        <f t="shared" si="8"/>
        <v/>
      </c>
      <c r="AD41" s="53"/>
      <c r="AE41" s="26" t="str">
        <f t="shared" si="9"/>
        <v/>
      </c>
      <c r="AF41" s="2"/>
      <c r="AG41" s="2"/>
      <c r="AH41" s="2"/>
      <c r="AI41" s="2"/>
      <c r="AJ41" s="2"/>
      <c r="AK41" s="2"/>
      <c r="AL41" s="2"/>
      <c r="AM41" s="2"/>
      <c r="AN41" s="2"/>
      <c r="AO41" s="2"/>
      <c r="AP41" s="2"/>
      <c r="AQ41" s="2"/>
      <c r="AR41" s="2"/>
      <c r="AS41" s="2"/>
      <c r="AT41" s="2"/>
      <c r="AU41" s="2"/>
      <c r="AV41" s="2"/>
      <c r="AW41" s="2"/>
      <c r="AX41" s="2"/>
      <c r="AY41" s="2"/>
      <c r="AZ41" s="2"/>
    </row>
    <row r="42" spans="1:52">
      <c r="A42" s="2"/>
      <c r="B42" s="40"/>
      <c r="C42" s="41">
        <f t="shared" si="10"/>
        <v>19</v>
      </c>
      <c r="D42" s="42"/>
      <c r="E42" s="42"/>
      <c r="F42" s="43"/>
      <c r="G42" s="44"/>
      <c r="H42" s="45" t="str">
        <f t="shared" si="0"/>
        <v/>
      </c>
      <c r="I42" s="43"/>
      <c r="J42" s="46"/>
      <c r="K42" s="46"/>
      <c r="L42" s="47"/>
      <c r="M42" s="48"/>
      <c r="N42" s="48"/>
      <c r="O42" s="48"/>
      <c r="P42" s="48"/>
      <c r="Q42" s="49" t="str">
        <f t="shared" si="1"/>
        <v/>
      </c>
      <c r="R42" s="49" t="str">
        <f t="shared" si="2"/>
        <v/>
      </c>
      <c r="S42" s="26" t="str">
        <f t="shared" si="3"/>
        <v/>
      </c>
      <c r="T42" s="26" t="str">
        <f>IF(LEN(S42)&gt;0,VLOOKUP(S42,Werte!$L$2:$M$3,2,0),"")</f>
        <v/>
      </c>
      <c r="U42" s="50" t="str">
        <f t="shared" si="4"/>
        <v/>
      </c>
      <c r="V42" s="50" t="str">
        <f t="shared" si="5"/>
        <v/>
      </c>
      <c r="W42" s="51" t="str">
        <f>IF(LEN(V42)&gt;0,VLOOKUP(V42,Werte!$I$3:$J$18,2,0),"")</f>
        <v/>
      </c>
      <c r="X42" s="51" t="str">
        <f t="shared" si="6"/>
        <v/>
      </c>
      <c r="Y42" s="51" t="str">
        <f>IF(LEN(X42)&gt;0,VLOOKUP(X42,Werte!$C$2:$D$4,2,0),"")</f>
        <v/>
      </c>
      <c r="Z42" s="52" t="str">
        <f>IF(LEN(X42)&gt;0,VLOOKUP(X42,Werte!$C$9:$D$11,2,0),"")</f>
        <v/>
      </c>
      <c r="AA42" s="52" t="str">
        <f t="shared" si="7"/>
        <v/>
      </c>
      <c r="AB42" s="51" t="str">
        <f>IF(LEN(AA42)&gt;0,VLOOKUP(AA42,Werte!$F$2:$G$3,2,0),"")</f>
        <v/>
      </c>
      <c r="AC42" s="26" t="str">
        <f t="shared" si="8"/>
        <v/>
      </c>
      <c r="AD42" s="53"/>
      <c r="AE42" s="26" t="str">
        <f t="shared" si="9"/>
        <v/>
      </c>
      <c r="AF42" s="2"/>
      <c r="AG42" s="2"/>
      <c r="AH42" s="2"/>
      <c r="AI42" s="2"/>
      <c r="AJ42" s="2"/>
      <c r="AK42" s="2"/>
      <c r="AL42" s="2"/>
      <c r="AM42" s="2"/>
      <c r="AN42" s="2"/>
      <c r="AO42" s="2"/>
      <c r="AP42" s="2"/>
      <c r="AQ42" s="2"/>
      <c r="AR42" s="2"/>
      <c r="AS42" s="2"/>
      <c r="AT42" s="2"/>
      <c r="AU42" s="2"/>
      <c r="AV42" s="2"/>
      <c r="AW42" s="2"/>
      <c r="AX42" s="2"/>
      <c r="AY42" s="2"/>
      <c r="AZ42" s="2"/>
    </row>
    <row r="43" spans="1:52">
      <c r="A43" s="2"/>
      <c r="B43" s="40"/>
      <c r="C43" s="41">
        <f t="shared" si="10"/>
        <v>20</v>
      </c>
      <c r="D43" s="42"/>
      <c r="E43" s="42"/>
      <c r="F43" s="43"/>
      <c r="G43" s="44"/>
      <c r="H43" s="45" t="str">
        <f t="shared" si="0"/>
        <v/>
      </c>
      <c r="I43" s="43"/>
      <c r="J43" s="46"/>
      <c r="K43" s="46"/>
      <c r="L43" s="47"/>
      <c r="M43" s="48"/>
      <c r="N43" s="48"/>
      <c r="O43" s="48"/>
      <c r="P43" s="48"/>
      <c r="Q43" s="49" t="str">
        <f t="shared" si="1"/>
        <v/>
      </c>
      <c r="R43" s="49" t="str">
        <f t="shared" si="2"/>
        <v/>
      </c>
      <c r="S43" s="26" t="str">
        <f t="shared" si="3"/>
        <v/>
      </c>
      <c r="T43" s="26" t="str">
        <f>IF(LEN(S43)&gt;0,VLOOKUP(S43,Werte!$L$2:$M$3,2,0),"")</f>
        <v/>
      </c>
      <c r="U43" s="50" t="str">
        <f t="shared" si="4"/>
        <v/>
      </c>
      <c r="V43" s="50" t="str">
        <f t="shared" si="5"/>
        <v/>
      </c>
      <c r="W43" s="51" t="str">
        <f>IF(LEN(V43)&gt;0,VLOOKUP(V43,Werte!$I$3:$J$18,2,0),"")</f>
        <v/>
      </c>
      <c r="X43" s="51" t="str">
        <f t="shared" si="6"/>
        <v/>
      </c>
      <c r="Y43" s="51" t="str">
        <f>IF(LEN(X43)&gt;0,VLOOKUP(X43,Werte!$C$2:$D$4,2,0),"")</f>
        <v/>
      </c>
      <c r="Z43" s="52" t="str">
        <f>IF(LEN(X43)&gt;0,VLOOKUP(X43,Werte!$C$9:$D$11,2,0),"")</f>
        <v/>
      </c>
      <c r="AA43" s="52" t="str">
        <f t="shared" si="7"/>
        <v/>
      </c>
      <c r="AB43" s="51" t="str">
        <f>IF(LEN(AA43)&gt;0,VLOOKUP(AA43,Werte!$F$2:$G$3,2,0),"")</f>
        <v/>
      </c>
      <c r="AC43" s="26" t="str">
        <f t="shared" si="8"/>
        <v/>
      </c>
      <c r="AD43" s="53"/>
      <c r="AE43" s="26" t="str">
        <f t="shared" si="9"/>
        <v/>
      </c>
      <c r="AF43" s="2"/>
      <c r="AG43" s="2"/>
      <c r="AH43" s="2"/>
      <c r="AI43" s="2"/>
      <c r="AJ43" s="2"/>
      <c r="AK43" s="2"/>
      <c r="AL43" s="2"/>
      <c r="AM43" s="2"/>
      <c r="AN43" s="2"/>
      <c r="AO43" s="2"/>
      <c r="AP43" s="2"/>
      <c r="AQ43" s="2"/>
      <c r="AR43" s="2"/>
      <c r="AS43" s="2"/>
      <c r="AT43" s="2"/>
      <c r="AU43" s="2"/>
      <c r="AV43" s="2"/>
      <c r="AW43" s="2"/>
      <c r="AX43" s="2"/>
      <c r="AY43" s="2"/>
      <c r="AZ43" s="2"/>
    </row>
    <row r="44" spans="1:52">
      <c r="A44" s="2"/>
      <c r="B44" s="40"/>
      <c r="C44" s="41">
        <f t="shared" si="10"/>
        <v>21</v>
      </c>
      <c r="D44" s="42"/>
      <c r="E44" s="42"/>
      <c r="F44" s="43"/>
      <c r="G44" s="44"/>
      <c r="H44" s="45" t="str">
        <f t="shared" si="0"/>
        <v/>
      </c>
      <c r="I44" s="43"/>
      <c r="J44" s="46"/>
      <c r="K44" s="46"/>
      <c r="L44" s="47"/>
      <c r="M44" s="48"/>
      <c r="N44" s="48"/>
      <c r="O44" s="48"/>
      <c r="P44" s="48"/>
      <c r="Q44" s="49" t="str">
        <f t="shared" si="1"/>
        <v/>
      </c>
      <c r="R44" s="49" t="str">
        <f t="shared" si="2"/>
        <v/>
      </c>
      <c r="S44" s="26" t="str">
        <f t="shared" si="3"/>
        <v/>
      </c>
      <c r="T44" s="26" t="str">
        <f>IF(LEN(S44)&gt;0,VLOOKUP(S44,Werte!$L$2:$M$3,2,0),"")</f>
        <v/>
      </c>
      <c r="U44" s="50" t="str">
        <f t="shared" si="4"/>
        <v/>
      </c>
      <c r="V44" s="50" t="str">
        <f t="shared" si="5"/>
        <v/>
      </c>
      <c r="W44" s="51" t="str">
        <f>IF(LEN(V44)&gt;0,VLOOKUP(V44,Werte!$I$3:$J$18,2,0),"")</f>
        <v/>
      </c>
      <c r="X44" s="51" t="str">
        <f t="shared" si="6"/>
        <v/>
      </c>
      <c r="Y44" s="51" t="str">
        <f>IF(LEN(X44)&gt;0,VLOOKUP(X44,Werte!$C$2:$D$4,2,0),"")</f>
        <v/>
      </c>
      <c r="Z44" s="52" t="str">
        <f>IF(LEN(X44)&gt;0,VLOOKUP(X44,Werte!$C$9:$D$11,2,0),"")</f>
        <v/>
      </c>
      <c r="AA44" s="52" t="str">
        <f t="shared" si="7"/>
        <v/>
      </c>
      <c r="AB44" s="51" t="str">
        <f>IF(LEN(AA44)&gt;0,VLOOKUP(AA44,Werte!$F$2:$G$3,2,0),"")</f>
        <v/>
      </c>
      <c r="AC44" s="26" t="str">
        <f t="shared" si="8"/>
        <v/>
      </c>
      <c r="AD44" s="53"/>
      <c r="AE44" s="26" t="str">
        <f t="shared" si="9"/>
        <v/>
      </c>
      <c r="AF44" s="2"/>
      <c r="AG44" s="2"/>
      <c r="AH44" s="2"/>
      <c r="AI44" s="2"/>
      <c r="AJ44" s="2"/>
      <c r="AK44" s="2"/>
      <c r="AL44" s="2"/>
      <c r="AM44" s="2"/>
      <c r="AN44" s="2"/>
      <c r="AO44" s="2"/>
      <c r="AP44" s="2"/>
      <c r="AQ44" s="2"/>
      <c r="AR44" s="2"/>
      <c r="AS44" s="2"/>
      <c r="AT44" s="2"/>
      <c r="AU44" s="2"/>
      <c r="AV44" s="2"/>
      <c r="AW44" s="2"/>
      <c r="AX44" s="2"/>
      <c r="AY44" s="2"/>
      <c r="AZ44" s="2"/>
    </row>
    <row r="45" spans="1:52">
      <c r="A45" s="2"/>
      <c r="B45" s="40"/>
      <c r="C45" s="41">
        <f t="shared" si="10"/>
        <v>22</v>
      </c>
      <c r="D45" s="42"/>
      <c r="E45" s="42"/>
      <c r="F45" s="43"/>
      <c r="G45" s="44"/>
      <c r="H45" s="45" t="str">
        <f t="shared" si="0"/>
        <v/>
      </c>
      <c r="I45" s="43"/>
      <c r="J45" s="46"/>
      <c r="K45" s="46"/>
      <c r="L45" s="47"/>
      <c r="M45" s="48"/>
      <c r="N45" s="48"/>
      <c r="O45" s="48"/>
      <c r="P45" s="48"/>
      <c r="Q45" s="49" t="str">
        <f t="shared" si="1"/>
        <v/>
      </c>
      <c r="R45" s="49" t="str">
        <f t="shared" si="2"/>
        <v/>
      </c>
      <c r="S45" s="26" t="str">
        <f t="shared" si="3"/>
        <v/>
      </c>
      <c r="T45" s="26" t="str">
        <f>IF(LEN(S45)&gt;0,VLOOKUP(S45,Werte!$L$2:$M$3,2,0),"")</f>
        <v/>
      </c>
      <c r="U45" s="50" t="str">
        <f t="shared" si="4"/>
        <v/>
      </c>
      <c r="V45" s="50" t="str">
        <f t="shared" si="5"/>
        <v/>
      </c>
      <c r="W45" s="51" t="str">
        <f>IF(LEN(V45)&gt;0,VLOOKUP(V45,Werte!$I$3:$J$18,2,0),"")</f>
        <v/>
      </c>
      <c r="X45" s="51" t="str">
        <f t="shared" si="6"/>
        <v/>
      </c>
      <c r="Y45" s="51" t="str">
        <f>IF(LEN(X45)&gt;0,VLOOKUP(X45,Werte!$C$2:$D$4,2,0),"")</f>
        <v/>
      </c>
      <c r="Z45" s="52" t="str">
        <f>IF(LEN(X45)&gt;0,VLOOKUP(X45,Werte!$C$9:$D$11,2,0),"")</f>
        <v/>
      </c>
      <c r="AA45" s="52" t="str">
        <f t="shared" si="7"/>
        <v/>
      </c>
      <c r="AB45" s="51" t="str">
        <f>IF(LEN(AA45)&gt;0,VLOOKUP(AA45,Werte!$F$2:$G$3,2,0),"")</f>
        <v/>
      </c>
      <c r="AC45" s="26" t="str">
        <f t="shared" si="8"/>
        <v/>
      </c>
      <c r="AD45" s="53"/>
      <c r="AE45" s="26" t="str">
        <f t="shared" si="9"/>
        <v/>
      </c>
      <c r="AF45" s="2"/>
      <c r="AG45" s="2"/>
      <c r="AH45" s="2"/>
      <c r="AI45" s="2"/>
      <c r="AJ45" s="2"/>
      <c r="AK45" s="2"/>
      <c r="AL45" s="2"/>
      <c r="AM45" s="2"/>
      <c r="AN45" s="2"/>
      <c r="AO45" s="2"/>
      <c r="AP45" s="2"/>
      <c r="AQ45" s="2"/>
      <c r="AR45" s="2"/>
      <c r="AS45" s="2"/>
      <c r="AT45" s="2"/>
      <c r="AU45" s="2"/>
      <c r="AV45" s="2"/>
      <c r="AW45" s="2"/>
      <c r="AX45" s="2"/>
      <c r="AY45" s="2"/>
      <c r="AZ45" s="2"/>
    </row>
    <row r="46" spans="1:52">
      <c r="A46" s="2"/>
      <c r="B46" s="40"/>
      <c r="C46" s="41">
        <f t="shared" si="10"/>
        <v>23</v>
      </c>
      <c r="D46" s="42"/>
      <c r="E46" s="42"/>
      <c r="F46" s="43"/>
      <c r="G46" s="44"/>
      <c r="H46" s="45" t="str">
        <f t="shared" si="0"/>
        <v/>
      </c>
      <c r="I46" s="43"/>
      <c r="J46" s="46"/>
      <c r="K46" s="46"/>
      <c r="L46" s="47"/>
      <c r="M46" s="48"/>
      <c r="N46" s="48"/>
      <c r="O46" s="48"/>
      <c r="P46" s="48"/>
      <c r="Q46" s="49" t="str">
        <f t="shared" si="1"/>
        <v/>
      </c>
      <c r="R46" s="49" t="str">
        <f t="shared" si="2"/>
        <v/>
      </c>
      <c r="S46" s="26" t="str">
        <f t="shared" si="3"/>
        <v/>
      </c>
      <c r="T46" s="26" t="str">
        <f>IF(LEN(S46)&gt;0,VLOOKUP(S46,Werte!$L$2:$M$3,2,0),"")</f>
        <v/>
      </c>
      <c r="U46" s="50" t="str">
        <f t="shared" si="4"/>
        <v/>
      </c>
      <c r="V46" s="50" t="str">
        <f t="shared" si="5"/>
        <v/>
      </c>
      <c r="W46" s="51" t="str">
        <f>IF(LEN(V46)&gt;0,VLOOKUP(V46,Werte!$I$3:$J$18,2,0),"")</f>
        <v/>
      </c>
      <c r="X46" s="51" t="str">
        <f t="shared" si="6"/>
        <v/>
      </c>
      <c r="Y46" s="51" t="str">
        <f>IF(LEN(X46)&gt;0,VLOOKUP(X46,Werte!$C$2:$D$4,2,0),"")</f>
        <v/>
      </c>
      <c r="Z46" s="52" t="str">
        <f>IF(LEN(X46)&gt;0,VLOOKUP(X46,Werte!$C$9:$D$11,2,0),"")</f>
        <v/>
      </c>
      <c r="AA46" s="52" t="str">
        <f t="shared" si="7"/>
        <v/>
      </c>
      <c r="AB46" s="51" t="str">
        <f>IF(LEN(AA46)&gt;0,VLOOKUP(AA46,Werte!$F$2:$G$3,2,0),"")</f>
        <v/>
      </c>
      <c r="AC46" s="26" t="str">
        <f t="shared" si="8"/>
        <v/>
      </c>
      <c r="AD46" s="53"/>
      <c r="AE46" s="26" t="str">
        <f t="shared" si="9"/>
        <v/>
      </c>
      <c r="AF46" s="2"/>
      <c r="AG46" s="2"/>
      <c r="AH46" s="2"/>
      <c r="AI46" s="2"/>
      <c r="AJ46" s="2"/>
      <c r="AK46" s="2"/>
      <c r="AL46" s="2"/>
      <c r="AM46" s="2"/>
      <c r="AN46" s="2"/>
      <c r="AO46" s="2"/>
      <c r="AP46" s="2"/>
      <c r="AQ46" s="2"/>
      <c r="AR46" s="2"/>
      <c r="AS46" s="2"/>
      <c r="AT46" s="2"/>
      <c r="AU46" s="2"/>
      <c r="AV46" s="2"/>
      <c r="AW46" s="2"/>
      <c r="AX46" s="2"/>
      <c r="AY46" s="2"/>
      <c r="AZ46" s="2"/>
    </row>
    <row r="47" spans="1:52">
      <c r="A47" s="2"/>
      <c r="B47" s="40"/>
      <c r="C47" s="41">
        <f t="shared" si="10"/>
        <v>24</v>
      </c>
      <c r="D47" s="42"/>
      <c r="E47" s="42"/>
      <c r="F47" s="43"/>
      <c r="G47" s="44"/>
      <c r="H47" s="45" t="str">
        <f t="shared" si="0"/>
        <v/>
      </c>
      <c r="I47" s="43"/>
      <c r="J47" s="46"/>
      <c r="K47" s="46"/>
      <c r="L47" s="47"/>
      <c r="M47" s="48"/>
      <c r="N47" s="48"/>
      <c r="O47" s="48"/>
      <c r="P47" s="48"/>
      <c r="Q47" s="49" t="str">
        <f t="shared" si="1"/>
        <v/>
      </c>
      <c r="R47" s="49" t="str">
        <f t="shared" si="2"/>
        <v/>
      </c>
      <c r="S47" s="26" t="str">
        <f t="shared" si="3"/>
        <v/>
      </c>
      <c r="T47" s="26" t="str">
        <f>IF(LEN(S47)&gt;0,VLOOKUP(S47,Werte!$L$2:$M$3,2,0),"")</f>
        <v/>
      </c>
      <c r="U47" s="50" t="str">
        <f t="shared" si="4"/>
        <v/>
      </c>
      <c r="V47" s="50" t="str">
        <f t="shared" si="5"/>
        <v/>
      </c>
      <c r="W47" s="51" t="str">
        <f>IF(LEN(V47)&gt;0,VLOOKUP(V47,Werte!$I$3:$J$18,2,0),"")</f>
        <v/>
      </c>
      <c r="X47" s="51" t="str">
        <f t="shared" si="6"/>
        <v/>
      </c>
      <c r="Y47" s="51" t="str">
        <f>IF(LEN(X47)&gt;0,VLOOKUP(X47,Werte!$C$2:$D$4,2,0),"")</f>
        <v/>
      </c>
      <c r="Z47" s="52" t="str">
        <f>IF(LEN(X47)&gt;0,VLOOKUP(X47,Werte!$C$9:$D$11,2,0),"")</f>
        <v/>
      </c>
      <c r="AA47" s="52" t="str">
        <f t="shared" si="7"/>
        <v/>
      </c>
      <c r="AB47" s="51" t="str">
        <f>IF(LEN(AA47)&gt;0,VLOOKUP(AA47,Werte!$F$2:$G$3,2,0),"")</f>
        <v/>
      </c>
      <c r="AC47" s="26" t="str">
        <f t="shared" si="8"/>
        <v/>
      </c>
      <c r="AD47" s="53"/>
      <c r="AE47" s="26" t="str">
        <f t="shared" si="9"/>
        <v/>
      </c>
      <c r="AF47" s="2"/>
      <c r="AG47" s="2"/>
      <c r="AH47" s="2"/>
      <c r="AI47" s="2"/>
      <c r="AJ47" s="2"/>
      <c r="AK47" s="2"/>
      <c r="AL47" s="2"/>
      <c r="AM47" s="2"/>
      <c r="AN47" s="2"/>
      <c r="AO47" s="2"/>
      <c r="AP47" s="2"/>
      <c r="AQ47" s="2"/>
      <c r="AR47" s="2"/>
      <c r="AS47" s="2"/>
      <c r="AT47" s="2"/>
      <c r="AU47" s="2"/>
      <c r="AV47" s="2"/>
      <c r="AW47" s="2"/>
      <c r="AX47" s="2"/>
      <c r="AY47" s="2"/>
      <c r="AZ47" s="2"/>
    </row>
    <row r="48" spans="1:52">
      <c r="A48" s="2"/>
      <c r="B48" s="40"/>
      <c r="C48" s="41">
        <f t="shared" si="10"/>
        <v>25</v>
      </c>
      <c r="D48" s="42"/>
      <c r="E48" s="42"/>
      <c r="F48" s="43"/>
      <c r="G48" s="44"/>
      <c r="H48" s="45" t="str">
        <f t="shared" si="0"/>
        <v/>
      </c>
      <c r="I48" s="43"/>
      <c r="J48" s="46"/>
      <c r="K48" s="46"/>
      <c r="L48" s="47"/>
      <c r="M48" s="48"/>
      <c r="N48" s="48"/>
      <c r="O48" s="48"/>
      <c r="P48" s="48"/>
      <c r="Q48" s="49" t="str">
        <f t="shared" si="1"/>
        <v/>
      </c>
      <c r="R48" s="49" t="str">
        <f t="shared" si="2"/>
        <v/>
      </c>
      <c r="S48" s="26" t="str">
        <f t="shared" si="3"/>
        <v/>
      </c>
      <c r="T48" s="26" t="str">
        <f>IF(LEN(S48)&gt;0,VLOOKUP(S48,Werte!$L$2:$M$3,2,0),"")</f>
        <v/>
      </c>
      <c r="U48" s="50" t="str">
        <f t="shared" si="4"/>
        <v/>
      </c>
      <c r="V48" s="50" t="str">
        <f t="shared" si="5"/>
        <v/>
      </c>
      <c r="W48" s="51" t="str">
        <f>IF(LEN(V48)&gt;0,VLOOKUP(V48,Werte!$I$3:$J$18,2,0),"")</f>
        <v/>
      </c>
      <c r="X48" s="51" t="str">
        <f t="shared" si="6"/>
        <v/>
      </c>
      <c r="Y48" s="51" t="str">
        <f>IF(LEN(X48)&gt;0,VLOOKUP(X48,Werte!$C$2:$D$4,2,0),"")</f>
        <v/>
      </c>
      <c r="Z48" s="52" t="str">
        <f>IF(LEN(X48)&gt;0,VLOOKUP(X48,Werte!$C$9:$D$11,2,0),"")</f>
        <v/>
      </c>
      <c r="AA48" s="52" t="str">
        <f t="shared" si="7"/>
        <v/>
      </c>
      <c r="AB48" s="51" t="str">
        <f>IF(LEN(AA48)&gt;0,VLOOKUP(AA48,Werte!$F$2:$G$3,2,0),"")</f>
        <v/>
      </c>
      <c r="AC48" s="26" t="str">
        <f t="shared" si="8"/>
        <v/>
      </c>
      <c r="AD48" s="53"/>
      <c r="AE48" s="26" t="str">
        <f t="shared" si="9"/>
        <v/>
      </c>
      <c r="AF48" s="2"/>
      <c r="AG48" s="2"/>
      <c r="AH48" s="2"/>
      <c r="AI48" s="2"/>
      <c r="AJ48" s="2"/>
      <c r="AK48" s="2"/>
      <c r="AL48" s="2"/>
      <c r="AM48" s="2"/>
      <c r="AN48" s="2"/>
      <c r="AO48" s="2"/>
      <c r="AP48" s="2"/>
      <c r="AQ48" s="2"/>
      <c r="AR48" s="2"/>
      <c r="AS48" s="2"/>
      <c r="AT48" s="2"/>
      <c r="AU48" s="2"/>
      <c r="AV48" s="2"/>
      <c r="AW48" s="2"/>
      <c r="AX48" s="2"/>
      <c r="AY48" s="2"/>
      <c r="AZ48" s="2"/>
    </row>
    <row r="49" spans="1:52">
      <c r="A49" s="2"/>
      <c r="B49" s="40"/>
      <c r="C49" s="41">
        <f t="shared" si="10"/>
        <v>26</v>
      </c>
      <c r="D49" s="42"/>
      <c r="E49" s="42"/>
      <c r="F49" s="43"/>
      <c r="G49" s="44"/>
      <c r="H49" s="45" t="str">
        <f t="shared" si="0"/>
        <v/>
      </c>
      <c r="I49" s="43"/>
      <c r="J49" s="46"/>
      <c r="K49" s="46"/>
      <c r="L49" s="47"/>
      <c r="M49" s="48"/>
      <c r="N49" s="48"/>
      <c r="O49" s="48"/>
      <c r="P49" s="48"/>
      <c r="Q49" s="49" t="str">
        <f t="shared" si="1"/>
        <v/>
      </c>
      <c r="R49" s="49" t="str">
        <f t="shared" si="2"/>
        <v/>
      </c>
      <c r="S49" s="26" t="str">
        <f t="shared" si="3"/>
        <v/>
      </c>
      <c r="T49" s="26" t="str">
        <f>IF(LEN(S49)&gt;0,VLOOKUP(S49,Werte!$L$2:$M$3,2,0),"")</f>
        <v/>
      </c>
      <c r="U49" s="50" t="str">
        <f t="shared" si="4"/>
        <v/>
      </c>
      <c r="V49" s="50" t="str">
        <f t="shared" si="5"/>
        <v/>
      </c>
      <c r="W49" s="51" t="str">
        <f>IF(LEN(V49)&gt;0,VLOOKUP(V49,Werte!$I$3:$J$18,2,0),"")</f>
        <v/>
      </c>
      <c r="X49" s="51" t="str">
        <f t="shared" si="6"/>
        <v/>
      </c>
      <c r="Y49" s="51" t="str">
        <f>IF(LEN(X49)&gt;0,VLOOKUP(X49,Werte!$C$2:$D$4,2,0),"")</f>
        <v/>
      </c>
      <c r="Z49" s="52" t="str">
        <f>IF(LEN(X49)&gt;0,VLOOKUP(X49,Werte!$C$9:$D$11,2,0),"")</f>
        <v/>
      </c>
      <c r="AA49" s="52" t="str">
        <f t="shared" si="7"/>
        <v/>
      </c>
      <c r="AB49" s="51" t="str">
        <f>IF(LEN(AA49)&gt;0,VLOOKUP(AA49,Werte!$F$2:$G$3,2,0),"")</f>
        <v/>
      </c>
      <c r="AC49" s="26" t="str">
        <f t="shared" si="8"/>
        <v/>
      </c>
      <c r="AD49" s="53"/>
      <c r="AE49" s="26" t="str">
        <f t="shared" si="9"/>
        <v/>
      </c>
      <c r="AF49" s="2"/>
      <c r="AG49" s="2"/>
      <c r="AH49" s="2"/>
      <c r="AI49" s="2"/>
      <c r="AJ49" s="2"/>
      <c r="AK49" s="2"/>
      <c r="AL49" s="2"/>
      <c r="AM49" s="2"/>
      <c r="AN49" s="2"/>
      <c r="AO49" s="2"/>
      <c r="AP49" s="2"/>
      <c r="AQ49" s="2"/>
      <c r="AR49" s="2"/>
      <c r="AS49" s="2"/>
      <c r="AT49" s="2"/>
      <c r="AU49" s="2"/>
      <c r="AV49" s="2"/>
      <c r="AW49" s="2"/>
      <c r="AX49" s="2"/>
      <c r="AY49" s="2"/>
      <c r="AZ49" s="2"/>
    </row>
    <row r="50" spans="1:52">
      <c r="A50" s="2"/>
      <c r="B50" s="40"/>
      <c r="C50" s="41">
        <f t="shared" si="10"/>
        <v>27</v>
      </c>
      <c r="D50" s="42"/>
      <c r="E50" s="42"/>
      <c r="F50" s="43"/>
      <c r="G50" s="44"/>
      <c r="H50" s="45" t="str">
        <f t="shared" si="0"/>
        <v/>
      </c>
      <c r="I50" s="43"/>
      <c r="J50" s="46"/>
      <c r="K50" s="46"/>
      <c r="L50" s="47"/>
      <c r="M50" s="48"/>
      <c r="N50" s="48"/>
      <c r="O50" s="48"/>
      <c r="P50" s="48"/>
      <c r="Q50" s="49" t="str">
        <f t="shared" si="1"/>
        <v/>
      </c>
      <c r="R50" s="49" t="str">
        <f t="shared" si="2"/>
        <v/>
      </c>
      <c r="S50" s="26" t="str">
        <f t="shared" si="3"/>
        <v/>
      </c>
      <c r="T50" s="26" t="str">
        <f>IF(LEN(S50)&gt;0,VLOOKUP(S50,Werte!$L$2:$M$3,2,0),"")</f>
        <v/>
      </c>
      <c r="U50" s="50" t="str">
        <f t="shared" si="4"/>
        <v/>
      </c>
      <c r="V50" s="50" t="str">
        <f t="shared" si="5"/>
        <v/>
      </c>
      <c r="W50" s="51" t="str">
        <f>IF(LEN(V50)&gt;0,VLOOKUP(V50,Werte!$I$3:$J$18,2,0),"")</f>
        <v/>
      </c>
      <c r="X50" s="51" t="str">
        <f t="shared" si="6"/>
        <v/>
      </c>
      <c r="Y50" s="51" t="str">
        <f>IF(LEN(X50)&gt;0,VLOOKUP(X50,Werte!$C$2:$D$4,2,0),"")</f>
        <v/>
      </c>
      <c r="Z50" s="52" t="str">
        <f>IF(LEN(X50)&gt;0,VLOOKUP(X50,Werte!$C$9:$D$11,2,0),"")</f>
        <v/>
      </c>
      <c r="AA50" s="52" t="str">
        <f t="shared" si="7"/>
        <v/>
      </c>
      <c r="AB50" s="51" t="str">
        <f>IF(LEN(AA50)&gt;0,VLOOKUP(AA50,Werte!$F$2:$G$3,2,0),"")</f>
        <v/>
      </c>
      <c r="AC50" s="26" t="str">
        <f t="shared" si="8"/>
        <v/>
      </c>
      <c r="AD50" s="53"/>
      <c r="AE50" s="26" t="str">
        <f t="shared" si="9"/>
        <v/>
      </c>
      <c r="AF50" s="2"/>
      <c r="AG50" s="2"/>
      <c r="AH50" s="2"/>
      <c r="AI50" s="2"/>
      <c r="AJ50" s="2"/>
      <c r="AK50" s="2"/>
      <c r="AL50" s="2"/>
      <c r="AM50" s="2"/>
      <c r="AN50" s="2"/>
      <c r="AO50" s="2"/>
      <c r="AP50" s="2"/>
      <c r="AQ50" s="2"/>
      <c r="AR50" s="2"/>
      <c r="AS50" s="2"/>
      <c r="AT50" s="2"/>
      <c r="AU50" s="2"/>
      <c r="AV50" s="2"/>
      <c r="AW50" s="2"/>
      <c r="AX50" s="2"/>
      <c r="AY50" s="2"/>
      <c r="AZ50" s="2"/>
    </row>
    <row r="51" spans="1:52">
      <c r="A51" s="2"/>
      <c r="B51" s="40"/>
      <c r="C51" s="41">
        <f t="shared" si="10"/>
        <v>28</v>
      </c>
      <c r="D51" s="42"/>
      <c r="E51" s="42"/>
      <c r="F51" s="43"/>
      <c r="G51" s="44"/>
      <c r="H51" s="45" t="str">
        <f t="shared" si="0"/>
        <v/>
      </c>
      <c r="I51" s="43"/>
      <c r="J51" s="46"/>
      <c r="K51" s="46"/>
      <c r="L51" s="47"/>
      <c r="M51" s="48"/>
      <c r="N51" s="48"/>
      <c r="O51" s="48"/>
      <c r="P51" s="48"/>
      <c r="Q51" s="49" t="str">
        <f t="shared" si="1"/>
        <v/>
      </c>
      <c r="R51" s="49" t="str">
        <f t="shared" si="2"/>
        <v/>
      </c>
      <c r="S51" s="26" t="str">
        <f t="shared" si="3"/>
        <v/>
      </c>
      <c r="T51" s="26" t="str">
        <f>IF(LEN(S51)&gt;0,VLOOKUP(S51,Werte!$L$2:$M$3,2,0),"")</f>
        <v/>
      </c>
      <c r="U51" s="50" t="str">
        <f t="shared" si="4"/>
        <v/>
      </c>
      <c r="V51" s="50" t="str">
        <f t="shared" si="5"/>
        <v/>
      </c>
      <c r="W51" s="51" t="str">
        <f>IF(LEN(V51)&gt;0,VLOOKUP(V51,Werte!$I$3:$J$18,2,0),"")</f>
        <v/>
      </c>
      <c r="X51" s="51" t="str">
        <f t="shared" si="6"/>
        <v/>
      </c>
      <c r="Y51" s="51" t="str">
        <f>IF(LEN(X51)&gt;0,VLOOKUP(X51,Werte!$C$2:$D$4,2,0),"")</f>
        <v/>
      </c>
      <c r="Z51" s="52" t="str">
        <f>IF(LEN(X51)&gt;0,VLOOKUP(X51,Werte!$C$9:$D$11,2,0),"")</f>
        <v/>
      </c>
      <c r="AA51" s="52" t="str">
        <f t="shared" si="7"/>
        <v/>
      </c>
      <c r="AB51" s="51" t="str">
        <f>IF(LEN(AA51)&gt;0,VLOOKUP(AA51,Werte!$F$2:$G$3,2,0),"")</f>
        <v/>
      </c>
      <c r="AC51" s="26" t="str">
        <f t="shared" si="8"/>
        <v/>
      </c>
      <c r="AD51" s="53"/>
      <c r="AE51" s="26" t="str">
        <f t="shared" si="9"/>
        <v/>
      </c>
      <c r="AF51" s="2"/>
      <c r="AG51" s="2"/>
      <c r="AH51" s="2"/>
      <c r="AI51" s="2"/>
      <c r="AJ51" s="2"/>
      <c r="AK51" s="2"/>
      <c r="AL51" s="2"/>
      <c r="AM51" s="2"/>
      <c r="AN51" s="2"/>
      <c r="AO51" s="2"/>
      <c r="AP51" s="2"/>
      <c r="AQ51" s="2"/>
      <c r="AR51" s="2"/>
      <c r="AS51" s="2"/>
      <c r="AT51" s="2"/>
      <c r="AU51" s="2"/>
      <c r="AV51" s="2"/>
      <c r="AW51" s="2"/>
      <c r="AX51" s="2"/>
      <c r="AY51" s="2"/>
      <c r="AZ51" s="2"/>
    </row>
    <row r="52" spans="1:52">
      <c r="A52" s="2"/>
      <c r="B52" s="40"/>
      <c r="C52" s="41">
        <f t="shared" si="10"/>
        <v>29</v>
      </c>
      <c r="D52" s="42"/>
      <c r="E52" s="42"/>
      <c r="F52" s="43"/>
      <c r="G52" s="44"/>
      <c r="H52" s="45" t="str">
        <f t="shared" si="0"/>
        <v/>
      </c>
      <c r="I52" s="43"/>
      <c r="J52" s="46"/>
      <c r="K52" s="46"/>
      <c r="L52" s="47"/>
      <c r="M52" s="48"/>
      <c r="N52" s="48"/>
      <c r="O52" s="48"/>
      <c r="P52" s="48"/>
      <c r="Q52" s="49" t="str">
        <f t="shared" si="1"/>
        <v/>
      </c>
      <c r="R52" s="49" t="str">
        <f t="shared" si="2"/>
        <v/>
      </c>
      <c r="S52" s="26" t="str">
        <f t="shared" si="3"/>
        <v/>
      </c>
      <c r="T52" s="26" t="str">
        <f>IF(LEN(S52)&gt;0,VLOOKUP(S52,Werte!$L$2:$M$3,2,0),"")</f>
        <v/>
      </c>
      <c r="U52" s="50" t="str">
        <f t="shared" si="4"/>
        <v/>
      </c>
      <c r="V52" s="50" t="str">
        <f t="shared" si="5"/>
        <v/>
      </c>
      <c r="W52" s="51" t="str">
        <f>IF(LEN(V52)&gt;0,VLOOKUP(V52,Werte!$I$3:$J$18,2,0),"")</f>
        <v/>
      </c>
      <c r="X52" s="51" t="str">
        <f t="shared" si="6"/>
        <v/>
      </c>
      <c r="Y52" s="51" t="str">
        <f>IF(LEN(X52)&gt;0,VLOOKUP(X52,Werte!$C$2:$D$4,2,0),"")</f>
        <v/>
      </c>
      <c r="Z52" s="52" t="str">
        <f>IF(LEN(X52)&gt;0,VLOOKUP(X52,Werte!$C$9:$D$11,2,0),"")</f>
        <v/>
      </c>
      <c r="AA52" s="52" t="str">
        <f t="shared" si="7"/>
        <v/>
      </c>
      <c r="AB52" s="51" t="str">
        <f>IF(LEN(AA52)&gt;0,VLOOKUP(AA52,Werte!$F$2:$G$3,2,0),"")</f>
        <v/>
      </c>
      <c r="AC52" s="26" t="str">
        <f t="shared" si="8"/>
        <v/>
      </c>
      <c r="AD52" s="53"/>
      <c r="AE52" s="26" t="str">
        <f t="shared" si="9"/>
        <v/>
      </c>
      <c r="AF52" s="2"/>
      <c r="AG52" s="2"/>
      <c r="AH52" s="2"/>
      <c r="AI52" s="2"/>
      <c r="AJ52" s="2"/>
      <c r="AK52" s="2"/>
      <c r="AL52" s="2"/>
      <c r="AM52" s="2"/>
      <c r="AN52" s="2"/>
      <c r="AO52" s="2"/>
      <c r="AP52" s="2"/>
      <c r="AQ52" s="2"/>
      <c r="AR52" s="2"/>
      <c r="AS52" s="2"/>
      <c r="AT52" s="2"/>
      <c r="AU52" s="2"/>
      <c r="AV52" s="2"/>
      <c r="AW52" s="2"/>
      <c r="AX52" s="2"/>
      <c r="AY52" s="2"/>
      <c r="AZ52" s="2"/>
    </row>
    <row r="53" spans="1:52">
      <c r="A53" s="2"/>
      <c r="B53" s="40"/>
      <c r="C53" s="41">
        <f t="shared" si="10"/>
        <v>30</v>
      </c>
      <c r="D53" s="42"/>
      <c r="E53" s="42"/>
      <c r="F53" s="43"/>
      <c r="G53" s="44"/>
      <c r="H53" s="45" t="str">
        <f t="shared" si="0"/>
        <v/>
      </c>
      <c r="I53" s="43"/>
      <c r="J53" s="46"/>
      <c r="K53" s="46"/>
      <c r="L53" s="47"/>
      <c r="M53" s="48"/>
      <c r="N53" s="48"/>
      <c r="O53" s="48"/>
      <c r="P53" s="48"/>
      <c r="Q53" s="49" t="str">
        <f t="shared" si="1"/>
        <v/>
      </c>
      <c r="R53" s="49" t="str">
        <f t="shared" si="2"/>
        <v/>
      </c>
      <c r="S53" s="26" t="str">
        <f t="shared" si="3"/>
        <v/>
      </c>
      <c r="T53" s="26" t="str">
        <f>IF(LEN(S53)&gt;0,VLOOKUP(S53,Werte!$L$2:$M$3,2,0),"")</f>
        <v/>
      </c>
      <c r="U53" s="50" t="str">
        <f t="shared" si="4"/>
        <v/>
      </c>
      <c r="V53" s="50" t="str">
        <f t="shared" si="5"/>
        <v/>
      </c>
      <c r="W53" s="51" t="str">
        <f>IF(LEN(V53)&gt;0,VLOOKUP(V53,Werte!$I$3:$J$18,2,0),"")</f>
        <v/>
      </c>
      <c r="X53" s="51" t="str">
        <f t="shared" si="6"/>
        <v/>
      </c>
      <c r="Y53" s="51" t="str">
        <f>IF(LEN(X53)&gt;0,VLOOKUP(X53,Werte!$C$2:$D$4,2,0),"")</f>
        <v/>
      </c>
      <c r="Z53" s="52" t="str">
        <f>IF(LEN(X53)&gt;0,VLOOKUP(X53,Werte!$C$9:$D$11,2,0),"")</f>
        <v/>
      </c>
      <c r="AA53" s="52" t="str">
        <f t="shared" si="7"/>
        <v/>
      </c>
      <c r="AB53" s="51" t="str">
        <f>IF(LEN(AA53)&gt;0,VLOOKUP(AA53,Werte!$F$2:$G$3,2,0),"")</f>
        <v/>
      </c>
      <c r="AC53" s="26" t="str">
        <f t="shared" si="8"/>
        <v/>
      </c>
      <c r="AD53" s="53"/>
      <c r="AE53" s="26" t="str">
        <f t="shared" si="9"/>
        <v/>
      </c>
      <c r="AF53" s="2"/>
      <c r="AG53" s="2"/>
      <c r="AH53" s="2"/>
      <c r="AI53" s="2"/>
      <c r="AJ53" s="2"/>
      <c r="AK53" s="2"/>
      <c r="AL53" s="2"/>
      <c r="AM53" s="2"/>
      <c r="AN53" s="2"/>
      <c r="AO53" s="2"/>
      <c r="AP53" s="2"/>
      <c r="AQ53" s="2"/>
      <c r="AR53" s="2"/>
      <c r="AS53" s="2"/>
      <c r="AT53" s="2"/>
      <c r="AU53" s="2"/>
      <c r="AV53" s="2"/>
      <c r="AW53" s="2"/>
      <c r="AX53" s="2"/>
      <c r="AY53" s="2"/>
      <c r="AZ53" s="2"/>
    </row>
    <row r="54" spans="1:52">
      <c r="A54" s="2"/>
      <c r="B54" s="40"/>
      <c r="C54" s="41">
        <f t="shared" si="10"/>
        <v>31</v>
      </c>
      <c r="D54" s="42"/>
      <c r="E54" s="42"/>
      <c r="F54" s="43"/>
      <c r="G54" s="44"/>
      <c r="H54" s="45" t="str">
        <f t="shared" si="0"/>
        <v/>
      </c>
      <c r="I54" s="43"/>
      <c r="J54" s="46"/>
      <c r="K54" s="46"/>
      <c r="L54" s="47"/>
      <c r="M54" s="48"/>
      <c r="N54" s="48"/>
      <c r="O54" s="48"/>
      <c r="P54" s="48"/>
      <c r="Q54" s="49" t="str">
        <f t="shared" si="1"/>
        <v/>
      </c>
      <c r="R54" s="49" t="str">
        <f t="shared" si="2"/>
        <v/>
      </c>
      <c r="S54" s="26" t="str">
        <f t="shared" si="3"/>
        <v/>
      </c>
      <c r="T54" s="26" t="str">
        <f>IF(LEN(S54)&gt;0,VLOOKUP(S54,Werte!$L$2:$M$3,2,0),"")</f>
        <v/>
      </c>
      <c r="U54" s="50" t="str">
        <f t="shared" si="4"/>
        <v/>
      </c>
      <c r="V54" s="50" t="str">
        <f t="shared" si="5"/>
        <v/>
      </c>
      <c r="W54" s="51" t="str">
        <f>IF(LEN(V54)&gt;0,VLOOKUP(V54,Werte!$I$3:$J$18,2,0),"")</f>
        <v/>
      </c>
      <c r="X54" s="51" t="str">
        <f t="shared" si="6"/>
        <v/>
      </c>
      <c r="Y54" s="51" t="str">
        <f>IF(LEN(X54)&gt;0,VLOOKUP(X54,Werte!$C$2:$D$4,2,0),"")</f>
        <v/>
      </c>
      <c r="Z54" s="52" t="str">
        <f>IF(LEN(X54)&gt;0,VLOOKUP(X54,Werte!$C$9:$D$11,2,0),"")</f>
        <v/>
      </c>
      <c r="AA54" s="52" t="str">
        <f t="shared" si="7"/>
        <v/>
      </c>
      <c r="AB54" s="51" t="str">
        <f>IF(LEN(AA54)&gt;0,VLOOKUP(AA54,Werte!$F$2:$G$3,2,0),"")</f>
        <v/>
      </c>
      <c r="AC54" s="26" t="str">
        <f t="shared" si="8"/>
        <v/>
      </c>
      <c r="AD54" s="53"/>
      <c r="AE54" s="26" t="str">
        <f t="shared" si="9"/>
        <v/>
      </c>
      <c r="AF54" s="2"/>
      <c r="AG54" s="2"/>
      <c r="AH54" s="2"/>
      <c r="AI54" s="2"/>
      <c r="AJ54" s="2"/>
      <c r="AK54" s="2"/>
      <c r="AL54" s="2"/>
      <c r="AM54" s="2"/>
      <c r="AN54" s="2"/>
      <c r="AO54" s="2"/>
      <c r="AP54" s="2"/>
      <c r="AQ54" s="2"/>
      <c r="AR54" s="2"/>
      <c r="AS54" s="2"/>
      <c r="AT54" s="2"/>
      <c r="AU54" s="2"/>
      <c r="AV54" s="2"/>
      <c r="AW54" s="2"/>
      <c r="AX54" s="2"/>
      <c r="AY54" s="2"/>
      <c r="AZ54" s="2"/>
    </row>
    <row r="55" spans="1:52">
      <c r="A55" s="2"/>
      <c r="B55" s="40"/>
      <c r="C55" s="41">
        <f t="shared" si="10"/>
        <v>32</v>
      </c>
      <c r="D55" s="42"/>
      <c r="E55" s="42"/>
      <c r="F55" s="43"/>
      <c r="G55" s="44"/>
      <c r="H55" s="45" t="str">
        <f t="shared" si="0"/>
        <v/>
      </c>
      <c r="I55" s="43"/>
      <c r="J55" s="46"/>
      <c r="K55" s="46"/>
      <c r="L55" s="47"/>
      <c r="M55" s="48"/>
      <c r="N55" s="48"/>
      <c r="O55" s="48"/>
      <c r="P55" s="48"/>
      <c r="Q55" s="49" t="str">
        <f t="shared" si="1"/>
        <v/>
      </c>
      <c r="R55" s="49" t="str">
        <f t="shared" si="2"/>
        <v/>
      </c>
      <c r="S55" s="26" t="str">
        <f t="shared" si="3"/>
        <v/>
      </c>
      <c r="T55" s="26" t="str">
        <f>IF(LEN(S55)&gt;0,VLOOKUP(S55,Werte!$L$2:$M$3,2,0),"")</f>
        <v/>
      </c>
      <c r="U55" s="50" t="str">
        <f t="shared" si="4"/>
        <v/>
      </c>
      <c r="V55" s="50" t="str">
        <f t="shared" si="5"/>
        <v/>
      </c>
      <c r="W55" s="51" t="str">
        <f>IF(LEN(V55)&gt;0,VLOOKUP(V55,Werte!$I$3:$J$18,2,0),"")</f>
        <v/>
      </c>
      <c r="X55" s="51" t="str">
        <f t="shared" si="6"/>
        <v/>
      </c>
      <c r="Y55" s="51" t="str">
        <f>IF(LEN(X55)&gt;0,VLOOKUP(X55,Werte!$C$2:$D$4,2,0),"")</f>
        <v/>
      </c>
      <c r="Z55" s="52" t="str">
        <f>IF(LEN(X55)&gt;0,VLOOKUP(X55,Werte!$C$9:$D$11,2,0),"")</f>
        <v/>
      </c>
      <c r="AA55" s="52" t="str">
        <f t="shared" si="7"/>
        <v/>
      </c>
      <c r="AB55" s="51" t="str">
        <f>IF(LEN(AA55)&gt;0,VLOOKUP(AA55,Werte!$F$2:$G$3,2,0),"")</f>
        <v/>
      </c>
      <c r="AC55" s="26" t="str">
        <f t="shared" si="8"/>
        <v/>
      </c>
      <c r="AD55" s="53"/>
      <c r="AE55" s="26" t="str">
        <f t="shared" si="9"/>
        <v/>
      </c>
      <c r="AF55" s="2"/>
      <c r="AG55" s="2"/>
      <c r="AH55" s="2"/>
      <c r="AI55" s="2"/>
      <c r="AJ55" s="2"/>
      <c r="AK55" s="2"/>
      <c r="AL55" s="2"/>
      <c r="AM55" s="2"/>
      <c r="AN55" s="2"/>
      <c r="AO55" s="2"/>
      <c r="AP55" s="2"/>
      <c r="AQ55" s="2"/>
      <c r="AR55" s="2"/>
      <c r="AS55" s="2"/>
      <c r="AT55" s="2"/>
      <c r="AU55" s="2"/>
      <c r="AV55" s="2"/>
      <c r="AW55" s="2"/>
      <c r="AX55" s="2"/>
      <c r="AY55" s="2"/>
      <c r="AZ55" s="2"/>
    </row>
    <row r="56" spans="1:52">
      <c r="A56" s="2"/>
      <c r="B56" s="40"/>
      <c r="C56" s="41">
        <f t="shared" si="10"/>
        <v>33</v>
      </c>
      <c r="D56" s="42"/>
      <c r="E56" s="42"/>
      <c r="F56" s="43"/>
      <c r="G56" s="44"/>
      <c r="H56" s="45" t="str">
        <f t="shared" si="0"/>
        <v/>
      </c>
      <c r="I56" s="43"/>
      <c r="J56" s="46"/>
      <c r="K56" s="46"/>
      <c r="L56" s="47"/>
      <c r="M56" s="48"/>
      <c r="N56" s="48"/>
      <c r="O56" s="48"/>
      <c r="P56" s="48"/>
      <c r="Q56" s="49" t="str">
        <f t="shared" si="1"/>
        <v/>
      </c>
      <c r="R56" s="49" t="str">
        <f t="shared" si="2"/>
        <v/>
      </c>
      <c r="S56" s="26" t="str">
        <f t="shared" si="3"/>
        <v/>
      </c>
      <c r="T56" s="26" t="str">
        <f>IF(LEN(S56)&gt;0,VLOOKUP(S56,Werte!$L$2:$M$3,2,0),"")</f>
        <v/>
      </c>
      <c r="U56" s="50" t="str">
        <f t="shared" si="4"/>
        <v/>
      </c>
      <c r="V56" s="50" t="str">
        <f t="shared" si="5"/>
        <v/>
      </c>
      <c r="W56" s="51" t="str">
        <f>IF(LEN(V56)&gt;0,VLOOKUP(V56,Werte!$I$3:$J$18,2,0),"")</f>
        <v/>
      </c>
      <c r="X56" s="51" t="str">
        <f t="shared" si="6"/>
        <v/>
      </c>
      <c r="Y56" s="51" t="str">
        <f>IF(LEN(X56)&gt;0,VLOOKUP(X56,Werte!$C$2:$D$4,2,0),"")</f>
        <v/>
      </c>
      <c r="Z56" s="52" t="str">
        <f>IF(LEN(X56)&gt;0,VLOOKUP(X56,Werte!$C$9:$D$11,2,0),"")</f>
        <v/>
      </c>
      <c r="AA56" s="52" t="str">
        <f t="shared" si="7"/>
        <v/>
      </c>
      <c r="AB56" s="51" t="str">
        <f>IF(LEN(AA56)&gt;0,VLOOKUP(AA56,Werte!$F$2:$G$3,2,0),"")</f>
        <v/>
      </c>
      <c r="AC56" s="26" t="str">
        <f t="shared" si="8"/>
        <v/>
      </c>
      <c r="AD56" s="53"/>
      <c r="AE56" s="26" t="str">
        <f t="shared" si="9"/>
        <v/>
      </c>
      <c r="AF56" s="2"/>
      <c r="AG56" s="2"/>
      <c r="AH56" s="2"/>
      <c r="AI56" s="2"/>
      <c r="AJ56" s="2"/>
      <c r="AK56" s="2"/>
      <c r="AL56" s="2"/>
      <c r="AM56" s="2"/>
      <c r="AN56" s="2"/>
      <c r="AO56" s="2"/>
      <c r="AP56" s="2"/>
      <c r="AQ56" s="2"/>
      <c r="AR56" s="2"/>
      <c r="AS56" s="2"/>
      <c r="AT56" s="2"/>
      <c r="AU56" s="2"/>
      <c r="AV56" s="2"/>
      <c r="AW56" s="2"/>
      <c r="AX56" s="2"/>
      <c r="AY56" s="2"/>
      <c r="AZ56" s="2"/>
    </row>
    <row r="57" spans="1:52">
      <c r="A57" s="2"/>
      <c r="B57" s="40"/>
      <c r="C57" s="41">
        <f t="shared" si="10"/>
        <v>34</v>
      </c>
      <c r="D57" s="42"/>
      <c r="E57" s="42"/>
      <c r="F57" s="43"/>
      <c r="G57" s="44"/>
      <c r="H57" s="45" t="str">
        <f t="shared" si="0"/>
        <v/>
      </c>
      <c r="I57" s="43"/>
      <c r="J57" s="46"/>
      <c r="K57" s="46"/>
      <c r="L57" s="47"/>
      <c r="M57" s="48"/>
      <c r="N57" s="48"/>
      <c r="O57" s="48"/>
      <c r="P57" s="48"/>
      <c r="Q57" s="49" t="str">
        <f t="shared" si="1"/>
        <v/>
      </c>
      <c r="R57" s="49" t="str">
        <f t="shared" si="2"/>
        <v/>
      </c>
      <c r="S57" s="26" t="str">
        <f t="shared" si="3"/>
        <v/>
      </c>
      <c r="T57" s="26" t="str">
        <f>IF(LEN(S57)&gt;0,VLOOKUP(S57,Werte!$L$2:$M$3,2,0),"")</f>
        <v/>
      </c>
      <c r="U57" s="50" t="str">
        <f t="shared" si="4"/>
        <v/>
      </c>
      <c r="V57" s="50" t="str">
        <f t="shared" si="5"/>
        <v/>
      </c>
      <c r="W57" s="51" t="str">
        <f>IF(LEN(V57)&gt;0,VLOOKUP(V57,Werte!$I$3:$J$18,2,0),"")</f>
        <v/>
      </c>
      <c r="X57" s="51" t="str">
        <f t="shared" si="6"/>
        <v/>
      </c>
      <c r="Y57" s="51" t="str">
        <f>IF(LEN(X57)&gt;0,VLOOKUP(X57,Werte!$C$2:$D$4,2,0),"")</f>
        <v/>
      </c>
      <c r="Z57" s="52" t="str">
        <f>IF(LEN(X57)&gt;0,VLOOKUP(X57,Werte!$C$9:$D$11,2,0),"")</f>
        <v/>
      </c>
      <c r="AA57" s="52" t="str">
        <f t="shared" si="7"/>
        <v/>
      </c>
      <c r="AB57" s="51" t="str">
        <f>IF(LEN(AA57)&gt;0,VLOOKUP(AA57,Werte!$F$2:$G$3,2,0),"")</f>
        <v/>
      </c>
      <c r="AC57" s="26" t="str">
        <f t="shared" si="8"/>
        <v/>
      </c>
      <c r="AD57" s="53"/>
      <c r="AE57" s="26" t="str">
        <f t="shared" si="9"/>
        <v/>
      </c>
      <c r="AF57" s="2"/>
      <c r="AG57" s="2"/>
      <c r="AH57" s="2"/>
      <c r="AI57" s="2"/>
      <c r="AJ57" s="2"/>
      <c r="AK57" s="2"/>
      <c r="AL57" s="2"/>
      <c r="AM57" s="2"/>
      <c r="AN57" s="2"/>
      <c r="AO57" s="2"/>
      <c r="AP57" s="2"/>
      <c r="AQ57" s="2"/>
      <c r="AR57" s="2"/>
      <c r="AS57" s="2"/>
      <c r="AT57" s="2"/>
      <c r="AU57" s="2"/>
      <c r="AV57" s="2"/>
      <c r="AW57" s="2"/>
      <c r="AX57" s="2"/>
      <c r="AY57" s="2"/>
      <c r="AZ57" s="2"/>
    </row>
    <row r="58" spans="1:52">
      <c r="A58" s="2"/>
      <c r="B58" s="40"/>
      <c r="C58" s="41">
        <f t="shared" si="10"/>
        <v>35</v>
      </c>
      <c r="D58" s="42"/>
      <c r="E58" s="42"/>
      <c r="F58" s="43"/>
      <c r="G58" s="44"/>
      <c r="H58" s="45" t="str">
        <f t="shared" si="0"/>
        <v/>
      </c>
      <c r="I58" s="43"/>
      <c r="J58" s="46"/>
      <c r="K58" s="46"/>
      <c r="L58" s="47"/>
      <c r="M58" s="48"/>
      <c r="N58" s="48"/>
      <c r="O58" s="48"/>
      <c r="P58" s="48"/>
      <c r="Q58" s="49" t="str">
        <f t="shared" si="1"/>
        <v/>
      </c>
      <c r="R58" s="49" t="str">
        <f t="shared" si="2"/>
        <v/>
      </c>
      <c r="S58" s="26" t="str">
        <f t="shared" si="3"/>
        <v/>
      </c>
      <c r="T58" s="26" t="str">
        <f>IF(LEN(S58)&gt;0,VLOOKUP(S58,Werte!$L$2:$M$3,2,0),"")</f>
        <v/>
      </c>
      <c r="U58" s="50" t="str">
        <f t="shared" si="4"/>
        <v/>
      </c>
      <c r="V58" s="50" t="str">
        <f t="shared" si="5"/>
        <v/>
      </c>
      <c r="W58" s="51" t="str">
        <f>IF(LEN(V58)&gt;0,VLOOKUP(V58,Werte!$I$3:$J$18,2,0),"")</f>
        <v/>
      </c>
      <c r="X58" s="51" t="str">
        <f t="shared" si="6"/>
        <v/>
      </c>
      <c r="Y58" s="51" t="str">
        <f>IF(LEN(X58)&gt;0,VLOOKUP(X58,Werte!$C$2:$D$4,2,0),"")</f>
        <v/>
      </c>
      <c r="Z58" s="52" t="str">
        <f>IF(LEN(X58)&gt;0,VLOOKUP(X58,Werte!$C$9:$D$11,2,0),"")</f>
        <v/>
      </c>
      <c r="AA58" s="52" t="str">
        <f t="shared" si="7"/>
        <v/>
      </c>
      <c r="AB58" s="51" t="str">
        <f>IF(LEN(AA58)&gt;0,VLOOKUP(AA58,Werte!$F$2:$G$3,2,0),"")</f>
        <v/>
      </c>
      <c r="AC58" s="26" t="str">
        <f t="shared" si="8"/>
        <v/>
      </c>
      <c r="AD58" s="53"/>
      <c r="AE58" s="26" t="str">
        <f t="shared" si="9"/>
        <v/>
      </c>
      <c r="AF58" s="2"/>
      <c r="AG58" s="2"/>
      <c r="AH58" s="2"/>
      <c r="AI58" s="2"/>
      <c r="AJ58" s="2"/>
      <c r="AK58" s="2"/>
      <c r="AL58" s="2"/>
      <c r="AM58" s="2"/>
      <c r="AN58" s="2"/>
      <c r="AO58" s="2"/>
      <c r="AP58" s="2"/>
      <c r="AQ58" s="2"/>
      <c r="AR58" s="2"/>
      <c r="AS58" s="2"/>
      <c r="AT58" s="2"/>
      <c r="AU58" s="2"/>
      <c r="AV58" s="2"/>
      <c r="AW58" s="2"/>
      <c r="AX58" s="2"/>
      <c r="AY58" s="2"/>
      <c r="AZ58" s="2"/>
    </row>
    <row r="59" spans="1:52" ht="27.75" customHeight="1">
      <c r="A59" s="54"/>
      <c r="B59" s="55"/>
      <c r="C59" s="56" t="s">
        <v>1</v>
      </c>
      <c r="D59" s="74" t="s">
        <v>23</v>
      </c>
      <c r="E59" s="74"/>
      <c r="F59" s="74"/>
      <c r="G59" s="74"/>
      <c r="H59" s="74"/>
      <c r="I59" s="74"/>
      <c r="J59" s="74"/>
      <c r="K59" s="74"/>
      <c r="L59" s="57"/>
      <c r="M59" s="48"/>
      <c r="N59" s="48"/>
      <c r="O59" s="48"/>
      <c r="P59" s="48"/>
      <c r="Q59" s="48"/>
      <c r="R59" s="48"/>
      <c r="S59" s="48"/>
      <c r="T59" s="48"/>
      <c r="U59" s="48"/>
      <c r="V59" s="48"/>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row>
    <row r="60" spans="1:52" ht="4.5" customHeight="1">
      <c r="A60" s="2"/>
      <c r="B60" s="2"/>
      <c r="C60" s="4"/>
      <c r="D60" s="48"/>
      <c r="E60" s="48"/>
      <c r="F60" s="48"/>
      <c r="G60" s="48"/>
      <c r="H60" s="48"/>
      <c r="I60" s="48"/>
      <c r="J60" s="48"/>
      <c r="K60" s="48"/>
      <c r="L60" s="48"/>
      <c r="M60" s="48"/>
      <c r="N60" s="48"/>
      <c r="O60" s="48"/>
      <c r="P60" s="48"/>
      <c r="Q60" s="48"/>
      <c r="R60" s="48"/>
      <c r="S60" s="48"/>
      <c r="T60" s="48"/>
      <c r="U60" s="48"/>
      <c r="V60" s="48"/>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row>
    <row r="61" spans="1:52">
      <c r="A61" s="2"/>
      <c r="B61" s="2"/>
      <c r="C61" s="4"/>
      <c r="D61" s="48"/>
      <c r="E61" s="48"/>
      <c r="F61" s="48"/>
      <c r="G61" s="48"/>
      <c r="H61" s="48"/>
      <c r="I61" s="48"/>
      <c r="J61" s="48"/>
      <c r="K61" s="48"/>
      <c r="L61" s="48"/>
      <c r="M61" s="48"/>
      <c r="N61" s="48"/>
      <c r="O61" s="48"/>
      <c r="P61" s="48"/>
      <c r="Q61" s="48"/>
      <c r="R61" s="48"/>
      <c r="S61" s="48"/>
      <c r="T61" s="48"/>
      <c r="U61" s="48"/>
      <c r="V61" s="48"/>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spans="1:52" ht="24.2" customHeight="1">
      <c r="A62" s="2"/>
      <c r="B62" s="73" t="s">
        <v>24</v>
      </c>
      <c r="C62" s="73"/>
      <c r="D62" s="73"/>
      <c r="E62" s="73"/>
      <c r="F62" s="73"/>
      <c r="G62" s="73"/>
      <c r="H62" s="73"/>
      <c r="I62" s="73"/>
      <c r="J62" s="73"/>
      <c r="K62" s="73"/>
      <c r="L62" s="73"/>
      <c r="M62" s="48"/>
      <c r="N62" s="48"/>
      <c r="O62" s="48"/>
      <c r="P62" s="48"/>
      <c r="Q62" s="48"/>
      <c r="R62" s="48"/>
      <c r="S62" s="48"/>
      <c r="T62" s="48"/>
      <c r="U62" s="48"/>
      <c r="V62" s="48"/>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row>
    <row r="63" spans="1:52" ht="8.4499999999999993" customHeight="1">
      <c r="A63" s="2"/>
      <c r="B63" s="28"/>
      <c r="C63" s="29"/>
      <c r="D63" s="29"/>
      <c r="E63" s="29"/>
      <c r="F63" s="29"/>
      <c r="G63" s="29"/>
      <c r="H63" s="29"/>
      <c r="I63" s="29"/>
      <c r="J63" s="29"/>
      <c r="K63" s="29"/>
      <c r="L63" s="30"/>
      <c r="M63" s="48"/>
      <c r="N63" s="48"/>
      <c r="O63" s="48"/>
      <c r="P63" s="48"/>
      <c r="Q63" s="48"/>
      <c r="R63" s="48"/>
      <c r="S63" s="48"/>
      <c r="T63" s="48"/>
      <c r="U63" s="48"/>
      <c r="V63" s="48"/>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row>
    <row r="64" spans="1:52">
      <c r="A64" s="2"/>
      <c r="B64" s="16"/>
      <c r="C64" s="58" t="s">
        <v>10</v>
      </c>
      <c r="D64" s="59" t="s">
        <v>25</v>
      </c>
      <c r="E64" s="77" t="s">
        <v>26</v>
      </c>
      <c r="F64" s="77"/>
      <c r="G64" s="77" t="s">
        <v>27</v>
      </c>
      <c r="H64" s="77"/>
      <c r="I64" s="77"/>
      <c r="J64" s="77" t="s">
        <v>28</v>
      </c>
      <c r="K64" s="77"/>
      <c r="L64" s="47"/>
      <c r="M64" s="48"/>
      <c r="N64" s="48"/>
      <c r="O64" s="48"/>
      <c r="P64" s="48"/>
      <c r="Q64" s="25" t="s">
        <v>25</v>
      </c>
      <c r="R64" s="25" t="s">
        <v>29</v>
      </c>
      <c r="S64" s="48"/>
      <c r="T64" s="48"/>
      <c r="U64" s="25" t="s">
        <v>30</v>
      </c>
      <c r="V64" s="48"/>
      <c r="W64" s="48"/>
      <c r="X64" s="25" t="s">
        <v>31</v>
      </c>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row>
    <row r="65" spans="1:52">
      <c r="A65" s="2"/>
      <c r="B65" s="16"/>
      <c r="C65" s="58">
        <f>1</f>
        <v>1</v>
      </c>
      <c r="D65" s="42"/>
      <c r="E65" s="75"/>
      <c r="F65" s="75"/>
      <c r="G65" s="75"/>
      <c r="H65" s="75"/>
      <c r="I65" s="75"/>
      <c r="J65" s="75"/>
      <c r="K65" s="75"/>
      <c r="L65" s="47"/>
      <c r="M65" s="48"/>
      <c r="N65" s="48"/>
      <c r="O65" s="48"/>
      <c r="P65" s="48"/>
      <c r="Q65" s="49" t="str">
        <f>IF(LEN($D65)&gt;0,VLOOKUP($D65,Werte!$O$2:$P$3,2,0),"")</f>
        <v/>
      </c>
      <c r="R65" s="49" t="str">
        <f>IF(NOT(ISBLANK($E65)),$E65,"")</f>
        <v/>
      </c>
      <c r="S65" s="26"/>
      <c r="T65" s="26"/>
      <c r="U65" s="49" t="str">
        <f>IF(NOT(ISBLANK($G65)),$G65,"")</f>
        <v/>
      </c>
      <c r="V65" s="50"/>
      <c r="W65" s="51"/>
      <c r="X65" s="49" t="str">
        <f>IF(NOT(ISBLANK($J65)),$J65,"")</f>
        <v/>
      </c>
      <c r="Y65" s="51"/>
      <c r="Z65" s="51"/>
      <c r="AA65" s="52"/>
      <c r="AB65" s="51">
        <f>$C65</f>
        <v>1</v>
      </c>
      <c r="AC65" s="49" t="str">
        <f>IF(NOT(EXACT($Q65,"")),"TEAM","")</f>
        <v/>
      </c>
      <c r="AD65" s="27"/>
      <c r="AE65" s="26" t="str">
        <f>IF(EXACT($AC65,""),"",CONCATENATE(AC65,",",$E$9,",",",",",",",",",",",",",",",",",","T",AB65,",",Q65,",",R65,",",U65,",",X65,","))</f>
        <v/>
      </c>
      <c r="AF65" s="2"/>
      <c r="AG65" s="2"/>
      <c r="AH65" s="2"/>
      <c r="AI65" s="2"/>
      <c r="AJ65" s="2"/>
      <c r="AK65" s="2"/>
      <c r="AL65" s="2"/>
      <c r="AM65" s="2"/>
      <c r="AN65" s="2"/>
      <c r="AO65" s="2"/>
      <c r="AP65" s="2"/>
      <c r="AQ65" s="2"/>
      <c r="AR65" s="2"/>
      <c r="AS65" s="2"/>
      <c r="AT65" s="2"/>
      <c r="AU65" s="2"/>
      <c r="AV65" s="2"/>
      <c r="AW65" s="2"/>
      <c r="AX65" s="2"/>
      <c r="AY65" s="2"/>
      <c r="AZ65" s="2"/>
    </row>
    <row r="66" spans="1:52">
      <c r="A66" s="2"/>
      <c r="B66" s="16"/>
      <c r="C66" s="58">
        <f>C65+1</f>
        <v>2</v>
      </c>
      <c r="D66" s="42"/>
      <c r="E66" s="75"/>
      <c r="F66" s="75"/>
      <c r="G66" s="75"/>
      <c r="H66" s="75"/>
      <c r="I66" s="75"/>
      <c r="J66" s="75"/>
      <c r="K66" s="75"/>
      <c r="L66" s="47"/>
      <c r="M66" s="48"/>
      <c r="N66" s="48"/>
      <c r="O66" s="48"/>
      <c r="P66" s="48"/>
      <c r="Q66" s="49" t="str">
        <f>IF(LEN($D66)&gt;0,VLOOKUP($D66,Werte!$O$2:$P$3,2,0),"")</f>
        <v/>
      </c>
      <c r="R66" s="49" t="str">
        <f>IF(NOT(ISBLANK($E66)),$E66,"")</f>
        <v/>
      </c>
      <c r="S66" s="26"/>
      <c r="T66" s="26"/>
      <c r="U66" s="49" t="str">
        <f>IF(NOT(ISBLANK($G66)),$G66,"")</f>
        <v/>
      </c>
      <c r="V66" s="50"/>
      <c r="W66" s="51"/>
      <c r="X66" s="49" t="str">
        <f>IF(NOT(ISBLANK($J66)),$J66,"")</f>
        <v/>
      </c>
      <c r="Y66" s="51"/>
      <c r="Z66" s="51"/>
      <c r="AA66" s="52"/>
      <c r="AB66" s="51">
        <f>$C66</f>
        <v>2</v>
      </c>
      <c r="AC66" s="49" t="str">
        <f>IF(NOT(EXACT($Q66,"")),"TEAM","")</f>
        <v/>
      </c>
      <c r="AD66" s="27"/>
      <c r="AE66" s="26" t="str">
        <f>IF(EXACT($AC66,""),"",CONCATENATE(AC66,",",$E$9,",",",",",",",",",",",",",",",",",","T",AB66,",",Q66,",",R66,",",U66,",",X66,","))</f>
        <v/>
      </c>
      <c r="AF66" s="2"/>
      <c r="AG66" s="2"/>
      <c r="AH66" s="2"/>
      <c r="AI66" s="2"/>
      <c r="AJ66" s="2"/>
      <c r="AK66" s="2"/>
      <c r="AL66" s="2"/>
      <c r="AM66" s="2"/>
      <c r="AN66" s="2"/>
      <c r="AO66" s="2"/>
      <c r="AP66" s="2"/>
      <c r="AQ66" s="2"/>
      <c r="AR66" s="2"/>
      <c r="AS66" s="2"/>
      <c r="AT66" s="2"/>
      <c r="AU66" s="2"/>
      <c r="AV66" s="2"/>
      <c r="AW66" s="2"/>
      <c r="AX66" s="2"/>
      <c r="AY66" s="2"/>
      <c r="AZ66" s="2"/>
    </row>
    <row r="67" spans="1:52">
      <c r="A67" s="2"/>
      <c r="B67" s="16"/>
      <c r="C67" s="58">
        <f>C66+1</f>
        <v>3</v>
      </c>
      <c r="D67" s="42"/>
      <c r="E67" s="75"/>
      <c r="F67" s="75"/>
      <c r="G67" s="75"/>
      <c r="H67" s="75"/>
      <c r="I67" s="75"/>
      <c r="J67" s="75"/>
      <c r="K67" s="75"/>
      <c r="L67" s="47"/>
      <c r="M67" s="48"/>
      <c r="N67" s="48"/>
      <c r="O67" s="48"/>
      <c r="P67" s="48"/>
      <c r="Q67" s="49" t="str">
        <f>IF(LEN($D67)&gt;0,VLOOKUP($D67,Werte!$O$2:$P$3,2,0),"")</f>
        <v/>
      </c>
      <c r="R67" s="49" t="str">
        <f>IF(NOT(ISBLANK($E67)),$E67,"")</f>
        <v/>
      </c>
      <c r="S67" s="26"/>
      <c r="T67" s="26"/>
      <c r="U67" s="49" t="str">
        <f>IF(NOT(ISBLANK($G67)),$G67,"")</f>
        <v/>
      </c>
      <c r="V67" s="50"/>
      <c r="W67" s="51"/>
      <c r="X67" s="49" t="str">
        <f>IF(NOT(ISBLANK($J67)),$J67,"")</f>
        <v/>
      </c>
      <c r="Y67" s="51"/>
      <c r="Z67" s="51"/>
      <c r="AA67" s="52"/>
      <c r="AB67" s="51">
        <f>$C67</f>
        <v>3</v>
      </c>
      <c r="AC67" s="49" t="str">
        <f>IF(NOT(EXACT($Q67,"")),"TEAM","")</f>
        <v/>
      </c>
      <c r="AD67" s="27"/>
      <c r="AE67" s="26" t="str">
        <f>IF(EXACT($AC67,""),"",CONCATENATE(AC67,",",$E$9,",",",",",",",",",",",",",",",",",","T",AB67,",",Q67,",",R67,",",U67,",",X67,","))</f>
        <v/>
      </c>
      <c r="AF67" s="2"/>
      <c r="AG67" s="2"/>
      <c r="AH67" s="2"/>
      <c r="AI67" s="2"/>
      <c r="AJ67" s="2"/>
      <c r="AK67" s="2"/>
      <c r="AL67" s="2"/>
      <c r="AM67" s="2"/>
      <c r="AN67" s="2"/>
      <c r="AO67" s="2"/>
      <c r="AP67" s="2"/>
      <c r="AQ67" s="2"/>
      <c r="AR67" s="2"/>
      <c r="AS67" s="2"/>
      <c r="AT67" s="2"/>
      <c r="AU67" s="2"/>
      <c r="AV67" s="2"/>
      <c r="AW67" s="2"/>
      <c r="AX67" s="2"/>
      <c r="AY67" s="2"/>
      <c r="AZ67" s="2"/>
    </row>
    <row r="68" spans="1:52">
      <c r="A68" s="2"/>
      <c r="B68" s="16"/>
      <c r="C68" s="58">
        <f>C67+1</f>
        <v>4</v>
      </c>
      <c r="D68" s="42"/>
      <c r="E68" s="75"/>
      <c r="F68" s="75"/>
      <c r="G68" s="75"/>
      <c r="H68" s="75"/>
      <c r="I68" s="75"/>
      <c r="J68" s="75"/>
      <c r="K68" s="75"/>
      <c r="L68" s="47"/>
      <c r="M68" s="48"/>
      <c r="N68" s="48"/>
      <c r="O68" s="48"/>
      <c r="P68" s="48"/>
      <c r="Q68" s="49" t="str">
        <f>IF(LEN($D68)&gt;0,VLOOKUP($D68,Werte!$O$2:$P$3,2,0),"")</f>
        <v/>
      </c>
      <c r="R68" s="49" t="str">
        <f>IF(NOT(ISBLANK($E68)),$E68,"")</f>
        <v/>
      </c>
      <c r="S68" s="26"/>
      <c r="T68" s="26"/>
      <c r="U68" s="49" t="str">
        <f>IF(NOT(ISBLANK($G68)),$G68,"")</f>
        <v/>
      </c>
      <c r="V68" s="50"/>
      <c r="W68" s="51"/>
      <c r="X68" s="49" t="str">
        <f>IF(NOT(ISBLANK($J68)),$J68,"")</f>
        <v/>
      </c>
      <c r="Y68" s="51"/>
      <c r="Z68" s="51"/>
      <c r="AA68" s="52"/>
      <c r="AB68" s="51">
        <f>$C68</f>
        <v>4</v>
      </c>
      <c r="AC68" s="49" t="str">
        <f>IF(NOT(EXACT($Q68,"")),"TEAM","")</f>
        <v/>
      </c>
      <c r="AD68" s="27"/>
      <c r="AE68" s="26" t="str">
        <f>IF(EXACT($AC68,""),"",CONCATENATE(AC68,",",$E$9,",",",",",",",",",",",",",",",",",","T",AB68,",",Q68,",",R68,",",U68,",",X68,","))</f>
        <v/>
      </c>
      <c r="AF68" s="2"/>
      <c r="AG68" s="2"/>
      <c r="AH68" s="2"/>
      <c r="AI68" s="2"/>
      <c r="AJ68" s="2"/>
      <c r="AK68" s="2"/>
      <c r="AL68" s="2"/>
      <c r="AM68" s="2"/>
      <c r="AN68" s="2"/>
      <c r="AO68" s="2"/>
      <c r="AP68" s="2"/>
      <c r="AQ68" s="2"/>
      <c r="AR68" s="2"/>
      <c r="AS68" s="2"/>
      <c r="AT68" s="2"/>
      <c r="AU68" s="2"/>
      <c r="AV68" s="2"/>
      <c r="AW68" s="2"/>
      <c r="AX68" s="2"/>
      <c r="AY68" s="2"/>
      <c r="AZ68" s="2"/>
    </row>
    <row r="69" spans="1:52">
      <c r="A69" s="2"/>
      <c r="B69" s="16"/>
      <c r="C69" s="58">
        <f>C68+1</f>
        <v>5</v>
      </c>
      <c r="D69" s="60"/>
      <c r="E69" s="76"/>
      <c r="F69" s="76"/>
      <c r="G69" s="76"/>
      <c r="H69" s="76"/>
      <c r="I69" s="76"/>
      <c r="J69" s="76"/>
      <c r="K69" s="76"/>
      <c r="L69" s="47"/>
      <c r="M69" s="48"/>
      <c r="N69" s="48"/>
      <c r="O69" s="48"/>
      <c r="P69" s="48"/>
      <c r="Q69" s="49" t="str">
        <f>IF(LEN($D69)&gt;0,VLOOKUP($D69,Werte!$O$2:$P$3,2,0),"")</f>
        <v/>
      </c>
      <c r="R69" s="49" t="str">
        <f>IF(NOT(ISBLANK($E69)),$E69,"")</f>
        <v/>
      </c>
      <c r="S69" s="26"/>
      <c r="T69" s="26"/>
      <c r="U69" s="49" t="str">
        <f>IF(NOT(ISBLANK($G69)),$G69,"")</f>
        <v/>
      </c>
      <c r="V69" s="50"/>
      <c r="W69" s="51"/>
      <c r="X69" s="49" t="str">
        <f>IF(NOT(ISBLANK($J69)),$J69,"")</f>
        <v/>
      </c>
      <c r="Y69" s="51"/>
      <c r="Z69" s="51"/>
      <c r="AA69" s="52"/>
      <c r="AB69" s="51">
        <f>$C69</f>
        <v>5</v>
      </c>
      <c r="AC69" s="49" t="str">
        <f>IF(NOT(EXACT($Q69,"")),"TEAM","")</f>
        <v/>
      </c>
      <c r="AD69" s="27"/>
      <c r="AE69" s="26" t="str">
        <f>IF(EXACT($AC69,""),"",CONCATENATE(AC69,",",$E$9,",",",",",",",",",",",",",",",",",","T",AB69,",",Q69,",",R69,",",U69,",",X69,","))</f>
        <v/>
      </c>
      <c r="AF69" s="2"/>
      <c r="AG69" s="2"/>
      <c r="AH69" s="2"/>
      <c r="AI69" s="2"/>
      <c r="AJ69" s="2"/>
      <c r="AK69" s="2"/>
      <c r="AL69" s="2"/>
      <c r="AM69" s="2"/>
      <c r="AN69" s="2"/>
      <c r="AO69" s="2"/>
      <c r="AP69" s="2"/>
      <c r="AQ69" s="2"/>
      <c r="AR69" s="2"/>
      <c r="AS69" s="2"/>
      <c r="AT69" s="2"/>
      <c r="AU69" s="2"/>
      <c r="AV69" s="2"/>
      <c r="AW69" s="2"/>
      <c r="AX69" s="2"/>
      <c r="AY69" s="2"/>
      <c r="AZ69" s="2"/>
    </row>
    <row r="70" spans="1:52" ht="48" customHeight="1">
      <c r="A70" s="2"/>
      <c r="B70" s="6"/>
      <c r="C70" s="56" t="s">
        <v>1</v>
      </c>
      <c r="D70" s="72" t="s">
        <v>32</v>
      </c>
      <c r="E70" s="72"/>
      <c r="F70" s="72"/>
      <c r="G70" s="72"/>
      <c r="H70" s="72"/>
      <c r="I70" s="72"/>
      <c r="J70" s="72"/>
      <c r="K70" s="72"/>
      <c r="L70" s="57"/>
      <c r="M70" s="48"/>
      <c r="N70" s="48"/>
      <c r="O70" s="48"/>
      <c r="P70" s="48"/>
      <c r="Q70" s="48"/>
      <c r="R70" s="48"/>
      <c r="S70" s="48"/>
      <c r="T70" s="48"/>
      <c r="U70" s="48"/>
      <c r="V70" s="48"/>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row>
    <row r="71" spans="1:52" ht="3" customHeight="1">
      <c r="A71" s="2"/>
      <c r="B71" s="2"/>
      <c r="C71" s="4"/>
      <c r="D71" s="48"/>
      <c r="E71" s="48"/>
      <c r="F71" s="48"/>
      <c r="G71" s="48"/>
      <c r="H71" s="48"/>
      <c r="I71" s="48"/>
      <c r="J71" s="48"/>
      <c r="K71" s="48"/>
      <c r="L71" s="48"/>
      <c r="M71" s="48"/>
      <c r="N71" s="48"/>
      <c r="O71" s="48"/>
      <c r="P71" s="48"/>
      <c r="Q71" s="48"/>
      <c r="R71" s="48"/>
      <c r="S71" s="48"/>
      <c r="T71" s="48"/>
      <c r="U71" s="48"/>
      <c r="V71" s="48"/>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1:52">
      <c r="A72" s="2"/>
      <c r="B72" s="2"/>
      <c r="C72" s="4"/>
      <c r="D72" s="48"/>
      <c r="E72" s="48"/>
      <c r="F72" s="48"/>
      <c r="G72" s="48"/>
      <c r="H72" s="48"/>
      <c r="I72" s="48"/>
      <c r="J72" s="48"/>
      <c r="K72" s="48"/>
      <c r="L72" s="48"/>
      <c r="M72" s="48"/>
      <c r="N72" s="48"/>
      <c r="O72" s="48"/>
      <c r="P72" s="48"/>
      <c r="Q72" s="48"/>
      <c r="R72" s="48"/>
      <c r="S72" s="48"/>
      <c r="T72" s="48"/>
      <c r="U72" s="48"/>
      <c r="V72" s="48"/>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row>
    <row r="73" spans="1:52" ht="24.2" customHeight="1">
      <c r="A73" s="2"/>
      <c r="B73" s="73" t="s">
        <v>33</v>
      </c>
      <c r="C73" s="73"/>
      <c r="D73" s="73"/>
      <c r="E73" s="73"/>
      <c r="F73" s="73"/>
      <c r="G73" s="73"/>
      <c r="H73" s="73"/>
      <c r="I73" s="73"/>
      <c r="J73" s="73"/>
      <c r="K73" s="73"/>
      <c r="L73" s="73"/>
      <c r="M73" s="48"/>
      <c r="N73" s="48"/>
      <c r="O73" s="48"/>
      <c r="P73" s="48"/>
      <c r="Q73" s="48"/>
      <c r="R73" s="48"/>
      <c r="S73" s="48"/>
      <c r="T73" s="48"/>
      <c r="U73" s="48"/>
      <c r="V73" s="48"/>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row>
    <row r="74" spans="1:52" ht="8.4499999999999993" customHeight="1">
      <c r="A74" s="2"/>
      <c r="B74" s="28"/>
      <c r="C74" s="29"/>
      <c r="D74" s="29"/>
      <c r="E74" s="29"/>
      <c r="F74" s="29"/>
      <c r="G74" s="29"/>
      <c r="H74" s="29"/>
      <c r="I74" s="29"/>
      <c r="J74" s="29"/>
      <c r="K74" s="29"/>
      <c r="L74" s="30"/>
      <c r="M74" s="48"/>
      <c r="N74" s="48"/>
      <c r="O74" s="48"/>
      <c r="P74" s="48"/>
      <c r="Q74" s="48"/>
      <c r="R74" s="48"/>
      <c r="S74" s="48"/>
      <c r="T74" s="48"/>
      <c r="U74" s="48"/>
      <c r="V74" s="48"/>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row>
    <row r="75" spans="1:52">
      <c r="A75" s="2"/>
      <c r="B75" s="16"/>
      <c r="C75" s="58" t="s">
        <v>10</v>
      </c>
      <c r="D75" s="59" t="s">
        <v>11</v>
      </c>
      <c r="E75" s="59" t="s">
        <v>12</v>
      </c>
      <c r="F75" s="59" t="s">
        <v>13</v>
      </c>
      <c r="G75" s="33" t="s">
        <v>14</v>
      </c>
      <c r="H75" s="61"/>
      <c r="I75" s="61"/>
      <c r="J75" s="61"/>
      <c r="K75" s="61"/>
      <c r="L75" s="47"/>
      <c r="M75" s="48"/>
      <c r="N75" s="48"/>
      <c r="O75" s="48"/>
      <c r="P75" s="48"/>
      <c r="Q75" s="25" t="str">
        <f>IF(NOT(ISBLANK($D75)),$D75,"")</f>
        <v>Nachname</v>
      </c>
      <c r="R75" s="25" t="str">
        <f>IF(NOT(ISBLANK($D75)),$D75,"")</f>
        <v>Nachname</v>
      </c>
      <c r="S75" s="71" t="str">
        <f>IF($F75&gt;0,$F75,"")</f>
        <v>Geschlecht</v>
      </c>
      <c r="T75" s="71"/>
      <c r="U75" s="25" t="str">
        <f>IF(NOT(ISBLANK($G75)),$G75,"")</f>
        <v>Geburtsdatum</v>
      </c>
      <c r="V75" s="48"/>
      <c r="W75" s="48"/>
      <c r="X75" s="48"/>
      <c r="Y75" s="48"/>
      <c r="Z75" s="48"/>
      <c r="AA75" s="48"/>
      <c r="AB75" s="48"/>
      <c r="AC75" s="48"/>
      <c r="AD75" s="53"/>
      <c r="AE75" s="2"/>
      <c r="AF75" s="2"/>
      <c r="AG75" s="2"/>
      <c r="AH75" s="2"/>
      <c r="AI75" s="2"/>
      <c r="AJ75" s="2"/>
      <c r="AK75" s="2"/>
      <c r="AL75" s="2"/>
      <c r="AM75" s="2"/>
      <c r="AN75" s="2"/>
      <c r="AO75" s="2"/>
      <c r="AP75" s="2"/>
      <c r="AQ75" s="2"/>
      <c r="AR75" s="2"/>
      <c r="AS75" s="2"/>
      <c r="AT75" s="2"/>
      <c r="AU75" s="2"/>
      <c r="AV75" s="2"/>
      <c r="AW75" s="2"/>
      <c r="AX75" s="2"/>
      <c r="AY75" s="2"/>
      <c r="AZ75" s="2"/>
    </row>
    <row r="76" spans="1:52">
      <c r="A76" s="2"/>
      <c r="B76" s="16"/>
      <c r="C76" s="58">
        <v>1</v>
      </c>
      <c r="D76" s="42"/>
      <c r="E76" s="42"/>
      <c r="F76" s="43"/>
      <c r="G76" s="44"/>
      <c r="H76" s="61"/>
      <c r="I76" s="61"/>
      <c r="J76" s="61"/>
      <c r="K76" s="61"/>
      <c r="L76" s="47"/>
      <c r="M76" s="48"/>
      <c r="N76" s="48"/>
      <c r="O76" s="48"/>
      <c r="P76" s="48"/>
      <c r="Q76" s="49" t="str">
        <f>IF(NOT(ISBLANK($D76)),$D76,"")</f>
        <v/>
      </c>
      <c r="R76" s="49" t="str">
        <f>IF(NOT(ISBLANK($E76)),$E76,"")</f>
        <v/>
      </c>
      <c r="S76" s="26" t="str">
        <f>IF($F76&gt;0,$F76,"")</f>
        <v/>
      </c>
      <c r="T76" s="26" t="str">
        <f>IF(LEN(S76)&gt;0,VLOOKUP(S76,Werte!$L$2:$M$3,2,0),"")</f>
        <v/>
      </c>
      <c r="U76" s="50" t="str">
        <f>IF(NOT(ISBLANK($G76)),TEXT($G76,"TT.MM.JJJJ"),"")</f>
        <v/>
      </c>
      <c r="V76" s="50"/>
      <c r="W76" s="51"/>
      <c r="X76" s="51"/>
      <c r="Y76" s="51"/>
      <c r="Z76" s="51"/>
      <c r="AA76" s="52"/>
      <c r="AB76" s="51"/>
      <c r="AC76" s="26" t="str">
        <f>IF(NOT(EXACT($Q76,"")),"CARER","")</f>
        <v/>
      </c>
      <c r="AD76" s="53"/>
      <c r="AE76" s="26" t="str">
        <f>IF(EXACT($AC76,""),"",CONCATENATE(AC76,",",$E$9,",",R76,",",Q76,",",T76,",",U76,",",W76,",",Y76,",",Z76,",",AB76,",",",",",",",",",",","))</f>
        <v/>
      </c>
      <c r="AF76" s="2"/>
      <c r="AG76" s="2"/>
      <c r="AH76" s="2"/>
      <c r="AI76" s="2"/>
      <c r="AJ76" s="2"/>
      <c r="AK76" s="2"/>
      <c r="AL76" s="2"/>
      <c r="AM76" s="2"/>
      <c r="AN76" s="2"/>
      <c r="AO76" s="2"/>
      <c r="AP76" s="2"/>
      <c r="AQ76" s="2"/>
      <c r="AR76" s="2"/>
      <c r="AS76" s="2"/>
      <c r="AT76" s="2"/>
      <c r="AU76" s="2"/>
      <c r="AV76" s="2"/>
      <c r="AW76" s="2"/>
      <c r="AX76" s="2"/>
      <c r="AY76" s="2"/>
      <c r="AZ76" s="2"/>
    </row>
    <row r="77" spans="1:52">
      <c r="A77" s="2"/>
      <c r="B77" s="16"/>
      <c r="C77" s="58">
        <f>C76+1</f>
        <v>2</v>
      </c>
      <c r="D77" s="42"/>
      <c r="E77" s="42"/>
      <c r="F77" s="43"/>
      <c r="G77" s="44"/>
      <c r="H77" s="61"/>
      <c r="I77" s="61"/>
      <c r="J77" s="61"/>
      <c r="K77" s="61"/>
      <c r="L77" s="47"/>
      <c r="M77" s="48"/>
      <c r="N77" s="48"/>
      <c r="O77" s="48"/>
      <c r="P77" s="48"/>
      <c r="Q77" s="49" t="str">
        <f>IF(NOT(ISBLANK($D77)),$D77,"")</f>
        <v/>
      </c>
      <c r="R77" s="49" t="str">
        <f>IF(NOT(ISBLANK($E77)),$E77,"")</f>
        <v/>
      </c>
      <c r="S77" s="26" t="str">
        <f>IF($F77&gt;0,$F77,"")</f>
        <v/>
      </c>
      <c r="T77" s="26" t="str">
        <f>IF(LEN(S77)&gt;0,VLOOKUP(S77,Werte!$L$2:$M$3,2,0),"")</f>
        <v/>
      </c>
      <c r="U77" s="50" t="str">
        <f>IF(NOT(ISBLANK($G77)),TEXT($G77,"TT.MM.JJJJ"),"")</f>
        <v/>
      </c>
      <c r="V77" s="50"/>
      <c r="W77" s="51"/>
      <c r="X77" s="51"/>
      <c r="Y77" s="51"/>
      <c r="Z77" s="51"/>
      <c r="AA77" s="52"/>
      <c r="AB77" s="51"/>
      <c r="AC77" s="26" t="str">
        <f>IF(NOT(EXACT($Q77,"")),"CARER","")</f>
        <v/>
      </c>
      <c r="AD77" s="53"/>
      <c r="AE77" s="26" t="str">
        <f>IF(EXACT($AC77,""),"",CONCATENATE(AC77,",",$E$9,",",R77,",",Q77,",",T77,",",U77,",",W77,",",Y77,",",Z77,",",AB77,",",",",",",",",",",","))</f>
        <v/>
      </c>
      <c r="AF77" s="2"/>
      <c r="AG77" s="2"/>
      <c r="AH77" s="2"/>
      <c r="AI77" s="2"/>
      <c r="AJ77" s="2"/>
      <c r="AK77" s="2"/>
      <c r="AL77" s="2"/>
      <c r="AM77" s="2"/>
      <c r="AN77" s="2"/>
      <c r="AO77" s="2"/>
      <c r="AP77" s="2"/>
      <c r="AQ77" s="2"/>
      <c r="AR77" s="2"/>
      <c r="AS77" s="2"/>
      <c r="AT77" s="2"/>
      <c r="AU77" s="2"/>
      <c r="AV77" s="2"/>
      <c r="AW77" s="2"/>
      <c r="AX77" s="2"/>
      <c r="AY77" s="2"/>
      <c r="AZ77" s="2"/>
    </row>
    <row r="78" spans="1:52">
      <c r="A78" s="2"/>
      <c r="B78" s="16"/>
      <c r="C78" s="58">
        <f>C77+1</f>
        <v>3</v>
      </c>
      <c r="D78" s="42"/>
      <c r="E78" s="42"/>
      <c r="F78" s="43"/>
      <c r="G78" s="44"/>
      <c r="H78" s="61"/>
      <c r="I78" s="61"/>
      <c r="J78" s="61"/>
      <c r="K78" s="61"/>
      <c r="L78" s="47"/>
      <c r="M78" s="48"/>
      <c r="N78" s="48"/>
      <c r="O78" s="48"/>
      <c r="P78" s="48"/>
      <c r="Q78" s="49" t="str">
        <f>IF(NOT(ISBLANK($D78)),$D78,"")</f>
        <v/>
      </c>
      <c r="R78" s="49" t="str">
        <f>IF(NOT(ISBLANK($E78)),$E78,"")</f>
        <v/>
      </c>
      <c r="S78" s="26" t="str">
        <f>IF($F78&gt;0,$F78,"")</f>
        <v/>
      </c>
      <c r="T78" s="26" t="str">
        <f>IF(LEN(S78)&gt;0,VLOOKUP(S78,Werte!$L$2:$M$3,2,0),"")</f>
        <v/>
      </c>
      <c r="U78" s="50" t="str">
        <f>IF(NOT(ISBLANK($G78)),TEXT($G78,"TT.MM.JJJJ"),"")</f>
        <v/>
      </c>
      <c r="V78" s="50"/>
      <c r="W78" s="51"/>
      <c r="X78" s="51"/>
      <c r="Y78" s="51"/>
      <c r="Z78" s="51"/>
      <c r="AA78" s="52"/>
      <c r="AB78" s="51"/>
      <c r="AC78" s="26" t="str">
        <f>IF(NOT(EXACT($Q78,"")),"CARER","")</f>
        <v/>
      </c>
      <c r="AD78" s="53"/>
      <c r="AE78" s="26" t="str">
        <f>IF(EXACT($AC78,""),"",CONCATENATE(AC78,",",$E$9,",",R78,",",Q78,",",T78,",",U78,",",W78,",",Y78,",",Z78,",",AB78,",",",",",",",",",",","))</f>
        <v/>
      </c>
      <c r="AF78" s="2"/>
      <c r="AG78" s="2"/>
      <c r="AH78" s="2"/>
      <c r="AI78" s="2"/>
      <c r="AJ78" s="2"/>
      <c r="AK78" s="2"/>
      <c r="AL78" s="2"/>
      <c r="AM78" s="2"/>
      <c r="AN78" s="2"/>
      <c r="AO78" s="2"/>
      <c r="AP78" s="2"/>
      <c r="AQ78" s="2"/>
      <c r="AR78" s="2"/>
      <c r="AS78" s="2"/>
      <c r="AT78" s="2"/>
      <c r="AU78" s="2"/>
      <c r="AV78" s="2"/>
      <c r="AW78" s="2"/>
      <c r="AX78" s="2"/>
      <c r="AY78" s="2"/>
      <c r="AZ78" s="2"/>
    </row>
    <row r="79" spans="1:52" ht="28.5" customHeight="1">
      <c r="A79" s="2"/>
      <c r="B79" s="6"/>
      <c r="C79" s="56" t="s">
        <v>1</v>
      </c>
      <c r="D79" s="74" t="s">
        <v>34</v>
      </c>
      <c r="E79" s="74"/>
      <c r="F79" s="74"/>
      <c r="G79" s="74"/>
      <c r="H79" s="74"/>
      <c r="I79" s="74"/>
      <c r="J79" s="74"/>
      <c r="K79" s="74"/>
      <c r="L79" s="57"/>
      <c r="M79" s="48"/>
      <c r="N79" s="48"/>
      <c r="O79" s="48"/>
      <c r="P79" s="48"/>
      <c r="Q79" s="48"/>
      <c r="R79" s="48"/>
      <c r="S79" s="48"/>
      <c r="T79" s="48"/>
      <c r="U79" s="48"/>
      <c r="V79" s="48"/>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row>
    <row r="80" spans="1:52" ht="5.25" customHeight="1">
      <c r="A80" s="2"/>
      <c r="B80" s="2"/>
      <c r="C80" s="4"/>
      <c r="D80" s="48"/>
      <c r="E80" s="48"/>
      <c r="F80" s="48"/>
      <c r="G80" s="48"/>
      <c r="H80" s="48"/>
      <c r="I80" s="48"/>
      <c r="J80" s="48"/>
      <c r="K80" s="48"/>
      <c r="L80" s="48"/>
      <c r="M80" s="48"/>
      <c r="N80" s="48"/>
      <c r="O80" s="48"/>
      <c r="P80" s="48"/>
      <c r="Q80" s="48"/>
      <c r="R80" s="48"/>
      <c r="S80" s="48"/>
      <c r="T80" s="48"/>
      <c r="U80" s="48"/>
      <c r="V80" s="48"/>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row>
    <row r="81" spans="1:52">
      <c r="A81" s="2"/>
      <c r="B81" s="2"/>
      <c r="C81" s="4"/>
      <c r="D81" s="48"/>
      <c r="E81" s="48"/>
      <c r="F81" s="48"/>
      <c r="G81" s="48"/>
      <c r="H81" s="48"/>
      <c r="I81" s="48"/>
      <c r="J81" s="48"/>
      <c r="K81" s="48"/>
      <c r="L81" s="48"/>
      <c r="M81" s="48"/>
      <c r="N81" s="48"/>
      <c r="O81" s="48"/>
      <c r="P81" s="48"/>
      <c r="Q81" s="48"/>
      <c r="R81" s="48"/>
      <c r="S81" s="48"/>
      <c r="T81" s="48"/>
      <c r="U81" s="48"/>
      <c r="V81" s="48"/>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row>
    <row r="82" spans="1:52" ht="24.2" customHeight="1">
      <c r="A82" s="2"/>
      <c r="B82" s="73" t="s">
        <v>35</v>
      </c>
      <c r="C82" s="73"/>
      <c r="D82" s="73"/>
      <c r="E82" s="73"/>
      <c r="F82" s="73"/>
      <c r="G82" s="73"/>
      <c r="H82" s="73"/>
      <c r="I82" s="73"/>
      <c r="J82" s="73"/>
      <c r="K82" s="73"/>
      <c r="L82" s="73"/>
      <c r="M82" s="48"/>
      <c r="N82" s="48"/>
      <c r="O82" s="48"/>
      <c r="P82" s="48"/>
      <c r="Q82" s="48"/>
      <c r="R82" s="48"/>
      <c r="S82" s="48"/>
      <c r="T82" s="48"/>
      <c r="U82" s="48"/>
      <c r="V82" s="48"/>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row>
    <row r="83" spans="1:52" ht="8.4499999999999993" customHeight="1">
      <c r="A83" s="2"/>
      <c r="B83" s="28"/>
      <c r="C83" s="29"/>
      <c r="D83" s="29"/>
      <c r="E83" s="29"/>
      <c r="F83" s="29"/>
      <c r="G83" s="29"/>
      <c r="H83" s="29"/>
      <c r="I83" s="29"/>
      <c r="J83" s="29"/>
      <c r="K83" s="29"/>
      <c r="L83" s="30"/>
      <c r="M83" s="48"/>
      <c r="N83" s="48"/>
      <c r="O83" s="48"/>
      <c r="P83" s="48"/>
      <c r="Q83" s="48"/>
      <c r="R83" s="48"/>
      <c r="S83" s="48"/>
      <c r="T83" s="48"/>
      <c r="U83" s="48"/>
      <c r="V83" s="48"/>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row>
    <row r="84" spans="1:52">
      <c r="A84" s="2"/>
      <c r="B84" s="16"/>
      <c r="C84" s="62" t="s">
        <v>10</v>
      </c>
      <c r="D84" s="32" t="s">
        <v>11</v>
      </c>
      <c r="E84" s="32" t="s">
        <v>12</v>
      </c>
      <c r="F84" s="33" t="s">
        <v>13</v>
      </c>
      <c r="G84" s="33" t="s">
        <v>14</v>
      </c>
      <c r="H84" s="70" t="s">
        <v>16</v>
      </c>
      <c r="I84" s="70"/>
      <c r="J84" s="61"/>
      <c r="K84" s="61"/>
      <c r="L84" s="47"/>
      <c r="M84" s="48"/>
      <c r="N84" s="48"/>
      <c r="O84" s="48"/>
      <c r="P84" s="48"/>
      <c r="Q84" s="25" t="s">
        <v>11</v>
      </c>
      <c r="R84" s="25" t="s">
        <v>12</v>
      </c>
      <c r="S84" s="71" t="s">
        <v>13</v>
      </c>
      <c r="T84" s="71"/>
      <c r="U84" s="25" t="s">
        <v>14</v>
      </c>
      <c r="V84" s="71" t="s">
        <v>16</v>
      </c>
      <c r="W84" s="71"/>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row>
    <row r="85" spans="1:52">
      <c r="A85" s="2"/>
      <c r="B85" s="16"/>
      <c r="C85" s="58">
        <v>1</v>
      </c>
      <c r="D85" s="42"/>
      <c r="E85" s="42"/>
      <c r="F85" s="43"/>
      <c r="G85" s="44"/>
      <c r="H85" s="69"/>
      <c r="I85" s="69"/>
      <c r="J85" s="61"/>
      <c r="K85" s="61"/>
      <c r="L85" s="47"/>
      <c r="M85" s="48"/>
      <c r="N85" s="48"/>
      <c r="O85" s="48"/>
      <c r="P85" s="48"/>
      <c r="Q85" s="49" t="str">
        <f>IF(NOT(ISBLANK($D85)),$D85,"")</f>
        <v/>
      </c>
      <c r="R85" s="49" t="str">
        <f>IF(NOT(ISBLANK($E85)),$E85,"")</f>
        <v/>
      </c>
      <c r="S85" s="26" t="str">
        <f>IF($F85&gt;0,$F85,"")</f>
        <v/>
      </c>
      <c r="T85" s="26" t="str">
        <f>IF(LEN(S85)&gt;0,VLOOKUP(S85,Werte!$L$2:$M$3,2,0),"")</f>
        <v/>
      </c>
      <c r="U85" s="50" t="str">
        <f>IF(NOT(ISBLANK($G85)),TEXT($G85,"TT.MM.JJJJ"),"")</f>
        <v/>
      </c>
      <c r="V85" s="50" t="str">
        <f>IF($H85&gt;0,$H85,"")</f>
        <v/>
      </c>
      <c r="W85" s="51" t="str">
        <f>IF(LEN(V85)&gt;0,VLOOKUP(V85,Werte!$I$3:$J$18,2,0),"")</f>
        <v/>
      </c>
      <c r="X85" s="51" t="str">
        <f>IF($J85&gt;0,$J85,"")</f>
        <v/>
      </c>
      <c r="Y85" s="51" t="str">
        <f>IF(LEN(X85)&gt;0,VLOOKUP(X85,Werte!$C$2:$D$4,2,0),"")</f>
        <v/>
      </c>
      <c r="Z85" s="51"/>
      <c r="AA85" s="52" t="str">
        <f>IF($K85&gt;0,$K85,"")</f>
        <v/>
      </c>
      <c r="AB85" s="51" t="str">
        <f>IF(LEN(AA85)&gt;0,VLOOKUP(AA85,Werte!$F$2:$G$3,2,0),"")</f>
        <v/>
      </c>
      <c r="AC85" s="26" t="str">
        <f>IF(NOT(EXACT($Q85,"")),"REFEREE","")</f>
        <v/>
      </c>
      <c r="AD85" s="53"/>
      <c r="AE85" s="26" t="str">
        <f>IF(EXACT($AC85,""),"",CONCATENATE(AC85,",",$E$9,",",R85,",",Q85,",",T85,",",U85,",",W85,",",Y85,",",Z85,",",AB85,",",",",",",",",",",","))</f>
        <v/>
      </c>
      <c r="AF85" s="2"/>
      <c r="AG85" s="2"/>
      <c r="AH85" s="2"/>
      <c r="AI85" s="2"/>
      <c r="AJ85" s="2"/>
      <c r="AK85" s="2"/>
      <c r="AL85" s="2"/>
      <c r="AM85" s="2"/>
      <c r="AN85" s="2"/>
      <c r="AO85" s="2"/>
      <c r="AP85" s="2"/>
      <c r="AQ85" s="2"/>
      <c r="AR85" s="2"/>
      <c r="AS85" s="2"/>
      <c r="AT85" s="2"/>
      <c r="AU85" s="2"/>
      <c r="AV85" s="2"/>
      <c r="AW85" s="2"/>
      <c r="AX85" s="2"/>
      <c r="AY85" s="2"/>
      <c r="AZ85" s="2"/>
    </row>
    <row r="86" spans="1:52">
      <c r="A86" s="2"/>
      <c r="B86" s="16"/>
      <c r="C86" s="58">
        <f>C85+1</f>
        <v>2</v>
      </c>
      <c r="D86" s="42"/>
      <c r="E86" s="42"/>
      <c r="F86" s="43"/>
      <c r="G86" s="44"/>
      <c r="H86" s="69"/>
      <c r="I86" s="69"/>
      <c r="J86" s="61"/>
      <c r="K86" s="61"/>
      <c r="L86" s="47"/>
      <c r="M86" s="48"/>
      <c r="N86" s="48"/>
      <c r="O86" s="48"/>
      <c r="P86" s="48"/>
      <c r="Q86" s="49" t="str">
        <f>IF(NOT(ISBLANK($D86)),$D86,"")</f>
        <v/>
      </c>
      <c r="R86" s="49" t="str">
        <f>IF(NOT(ISBLANK($E86)),$E86,"")</f>
        <v/>
      </c>
      <c r="S86" s="26" t="str">
        <f>IF($F86&gt;0,$F86,"")</f>
        <v/>
      </c>
      <c r="T86" s="26" t="str">
        <f>IF(LEN(S86)&gt;0,VLOOKUP(S86,Werte!$L$2:$M$3,2,0),"")</f>
        <v/>
      </c>
      <c r="U86" s="50" t="str">
        <f>IF(NOT(ISBLANK($G86)),TEXT($G86,"TT.MM.JJJJ"),"")</f>
        <v/>
      </c>
      <c r="V86" s="50" t="str">
        <f>IF($H86&gt;0,$H86,"")</f>
        <v/>
      </c>
      <c r="W86" s="51" t="str">
        <f>IF(LEN(V86)&gt;0,VLOOKUP(V86,Werte!$I$3:$J$18,2,0),"")</f>
        <v/>
      </c>
      <c r="X86" s="51" t="str">
        <f>IF($J86&gt;0,$J86,"")</f>
        <v/>
      </c>
      <c r="Y86" s="51" t="str">
        <f>IF(LEN(X86)&gt;0,VLOOKUP(X86,Werte!$C$2:$D$4,2,0),"")</f>
        <v/>
      </c>
      <c r="Z86" s="51"/>
      <c r="AA86" s="52" t="str">
        <f>IF($K86&gt;0,$K86,"")</f>
        <v/>
      </c>
      <c r="AB86" s="51" t="str">
        <f>IF(LEN(AA86)&gt;0,VLOOKUP(AA86,Werte!$F$2:$G$3,2,0),"")</f>
        <v/>
      </c>
      <c r="AC86" s="26" t="str">
        <f>IF(NOT(EXACT($Q86,"")),"REFEREE","")</f>
        <v/>
      </c>
      <c r="AD86" s="53"/>
      <c r="AE86" s="26" t="str">
        <f>IF(EXACT($AC86,""),"",CONCATENATE(AC86,",",$E$9,",",R86,",",Q86,",",T86,",",U86,",",W86,",",Y86,",",Z86,",",AB86,",",",",",",",",",",","))</f>
        <v/>
      </c>
      <c r="AF86" s="2"/>
      <c r="AG86" s="2"/>
      <c r="AH86" s="2"/>
      <c r="AI86" s="2"/>
      <c r="AJ86" s="2"/>
      <c r="AK86" s="2"/>
      <c r="AL86" s="2"/>
      <c r="AM86" s="2"/>
      <c r="AN86" s="2"/>
      <c r="AO86" s="2"/>
      <c r="AP86" s="2"/>
      <c r="AQ86" s="2"/>
      <c r="AR86" s="2"/>
      <c r="AS86" s="2"/>
      <c r="AT86" s="2"/>
      <c r="AU86" s="2"/>
      <c r="AV86" s="2"/>
      <c r="AW86" s="2"/>
      <c r="AX86" s="2"/>
      <c r="AY86" s="2"/>
      <c r="AZ86" s="2"/>
    </row>
    <row r="87" spans="1:52">
      <c r="A87" s="2"/>
      <c r="B87" s="16"/>
      <c r="C87" s="58">
        <f>C86+1</f>
        <v>3</v>
      </c>
      <c r="D87" s="42"/>
      <c r="E87" s="42"/>
      <c r="F87" s="43"/>
      <c r="G87" s="44"/>
      <c r="H87" s="69"/>
      <c r="I87" s="69"/>
      <c r="J87" s="61"/>
      <c r="K87" s="61"/>
      <c r="L87" s="47"/>
      <c r="M87" s="48"/>
      <c r="N87" s="48"/>
      <c r="O87" s="48"/>
      <c r="P87" s="48"/>
      <c r="Q87" s="49" t="str">
        <f>IF(NOT(ISBLANK($D87)),$D87,"")</f>
        <v/>
      </c>
      <c r="R87" s="49" t="str">
        <f>IF(NOT(ISBLANK($E87)),$E87,"")</f>
        <v/>
      </c>
      <c r="S87" s="26" t="str">
        <f>IF($F87&gt;0,$F87,"")</f>
        <v/>
      </c>
      <c r="T87" s="26" t="str">
        <f>IF(LEN(S87)&gt;0,VLOOKUP(S87,Werte!$L$2:$M$3,2,0),"")</f>
        <v/>
      </c>
      <c r="U87" s="50" t="str">
        <f>IF(NOT(ISBLANK($G87)),TEXT($G87,"TT.MM.JJJJ"),"")</f>
        <v/>
      </c>
      <c r="V87" s="50" t="str">
        <f>IF($H87&gt;0,$H87,"")</f>
        <v/>
      </c>
      <c r="W87" s="51" t="str">
        <f>IF(LEN(V87)&gt;0,VLOOKUP(V87,Werte!$I$3:$J$18,2,0),"")</f>
        <v/>
      </c>
      <c r="X87" s="51" t="str">
        <f>IF($J87&gt;0,$J87,"")</f>
        <v/>
      </c>
      <c r="Y87" s="51" t="str">
        <f>IF(LEN(X87)&gt;0,VLOOKUP(X87,Werte!$C$2:$D$4,2,0),"")</f>
        <v/>
      </c>
      <c r="Z87" s="51"/>
      <c r="AA87" s="52" t="str">
        <f>IF($K87&gt;0,$K87,"")</f>
        <v/>
      </c>
      <c r="AB87" s="51" t="str">
        <f>IF(LEN(AA87)&gt;0,VLOOKUP(AA87,Werte!$F$2:$G$3,2,0),"")</f>
        <v/>
      </c>
      <c r="AC87" s="26" t="str">
        <f>IF(NOT(EXACT($Q87,"")),"REFEREE","")</f>
        <v/>
      </c>
      <c r="AD87" s="53"/>
      <c r="AE87" s="26" t="str">
        <f>IF(EXACT($AC87,""),"",CONCATENATE(AC87,",",$E$9,",",R87,",",Q87,",",T87,",",U87,",",W87,",",Y87,",",Z87,",",AB87,",",",",",",",",",",","))</f>
        <v/>
      </c>
      <c r="AF87" s="2"/>
      <c r="AG87" s="2"/>
      <c r="AH87" s="2"/>
      <c r="AI87" s="2"/>
      <c r="AJ87" s="2"/>
      <c r="AK87" s="2"/>
      <c r="AL87" s="2"/>
      <c r="AM87" s="2"/>
      <c r="AN87" s="2"/>
      <c r="AO87" s="2"/>
      <c r="AP87" s="2"/>
      <c r="AQ87" s="2"/>
      <c r="AR87" s="2"/>
      <c r="AS87" s="2"/>
      <c r="AT87" s="2"/>
      <c r="AU87" s="2"/>
      <c r="AV87" s="2"/>
      <c r="AW87" s="2"/>
      <c r="AX87" s="2"/>
      <c r="AY87" s="2"/>
      <c r="AZ87" s="2"/>
    </row>
    <row r="88" spans="1:52" ht="8.4499999999999993" customHeight="1">
      <c r="A88" s="2"/>
      <c r="B88" s="6"/>
      <c r="C88" s="7"/>
      <c r="D88" s="63"/>
      <c r="E88" s="63"/>
      <c r="F88" s="63"/>
      <c r="G88" s="63"/>
      <c r="H88" s="63"/>
      <c r="I88" s="63"/>
      <c r="J88" s="63"/>
      <c r="K88" s="63"/>
      <c r="L88" s="57"/>
      <c r="M88" s="48"/>
      <c r="N88" s="48"/>
      <c r="O88" s="48"/>
      <c r="P88" s="48"/>
      <c r="Q88" s="48"/>
      <c r="R88" s="48"/>
      <c r="S88" s="48"/>
      <c r="T88" s="48"/>
      <c r="U88" s="48"/>
      <c r="V88" s="48"/>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row>
    <row r="89" spans="1:52">
      <c r="A89" s="2"/>
      <c r="B89" s="2"/>
      <c r="C89" s="4"/>
      <c r="D89" s="48"/>
      <c r="E89" s="48"/>
      <c r="F89" s="48"/>
      <c r="G89" s="48"/>
      <c r="H89" s="48"/>
      <c r="I89" s="48"/>
      <c r="J89" s="48"/>
      <c r="K89" s="48"/>
      <c r="L89" s="48"/>
      <c r="M89" s="48"/>
      <c r="N89" s="48"/>
      <c r="O89" s="48"/>
      <c r="P89" s="48"/>
      <c r="Q89" s="48"/>
      <c r="R89" s="48"/>
      <c r="S89" s="48"/>
      <c r="T89" s="48"/>
      <c r="U89" s="48"/>
      <c r="V89" s="48"/>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row>
    <row r="90" spans="1:52">
      <c r="A90" s="2"/>
      <c r="B90" s="2"/>
      <c r="C90" s="4"/>
      <c r="D90" s="48"/>
      <c r="E90" s="48"/>
      <c r="F90" s="48"/>
      <c r="G90" s="48"/>
      <c r="H90" s="48"/>
      <c r="I90" s="48"/>
      <c r="J90" s="48"/>
      <c r="K90" s="48"/>
      <c r="L90" s="48"/>
      <c r="M90" s="48"/>
      <c r="N90" s="48"/>
      <c r="O90" s="48"/>
      <c r="P90" s="48"/>
      <c r="Q90" s="48"/>
      <c r="R90" s="48"/>
      <c r="S90" s="48"/>
      <c r="T90" s="48"/>
      <c r="U90" s="48"/>
      <c r="V90" s="48"/>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row>
    <row r="91" spans="1:52">
      <c r="A91" s="2"/>
      <c r="B91" s="2"/>
      <c r="C91" s="4"/>
      <c r="D91" s="48"/>
      <c r="E91" s="48"/>
      <c r="F91" s="48"/>
      <c r="G91" s="48"/>
      <c r="H91" s="48"/>
      <c r="I91" s="48"/>
      <c r="J91" s="48"/>
      <c r="K91" s="48"/>
      <c r="L91" s="48"/>
      <c r="M91" s="48"/>
      <c r="N91" s="48"/>
      <c r="O91" s="48"/>
      <c r="P91" s="48"/>
      <c r="Q91" s="48"/>
      <c r="R91" s="48"/>
      <c r="S91" s="48"/>
      <c r="T91" s="48"/>
      <c r="U91" s="48"/>
      <c r="V91" s="48"/>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row>
    <row r="92" spans="1:52">
      <c r="A92" s="2"/>
      <c r="B92" s="2"/>
      <c r="C92" s="4"/>
      <c r="D92" s="48"/>
      <c r="E92" s="48"/>
      <c r="F92" s="48"/>
      <c r="G92" s="48"/>
      <c r="H92" s="48"/>
      <c r="I92" s="48"/>
      <c r="J92" s="48"/>
      <c r="K92" s="48"/>
      <c r="L92" s="48"/>
      <c r="M92" s="48"/>
      <c r="N92" s="48"/>
      <c r="O92" s="48"/>
      <c r="P92" s="48"/>
      <c r="Q92" s="48"/>
      <c r="R92" s="48"/>
      <c r="S92" s="48"/>
      <c r="T92" s="48"/>
      <c r="U92" s="48"/>
      <c r="V92" s="48"/>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row>
    <row r="93" spans="1:52">
      <c r="A93" s="2"/>
      <c r="B93" s="2"/>
      <c r="C93" s="4"/>
      <c r="D93" s="48"/>
      <c r="E93" s="48"/>
      <c r="F93" s="48"/>
      <c r="G93" s="48"/>
      <c r="H93" s="48"/>
      <c r="I93" s="48"/>
      <c r="J93" s="48"/>
      <c r="K93" s="48"/>
      <c r="L93" s="48"/>
      <c r="M93" s="48"/>
      <c r="N93" s="48"/>
      <c r="O93" s="48"/>
      <c r="P93" s="48"/>
      <c r="Q93" s="48"/>
      <c r="R93" s="48"/>
      <c r="S93" s="48"/>
      <c r="T93" s="48"/>
      <c r="U93" s="48"/>
      <c r="V93" s="48"/>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row>
    <row r="94" spans="1:52">
      <c r="A94" s="2"/>
      <c r="B94" s="2"/>
      <c r="C94" s="4"/>
      <c r="D94" s="48"/>
      <c r="E94" s="48"/>
      <c r="F94" s="48"/>
      <c r="G94" s="48"/>
      <c r="H94" s="48"/>
      <c r="I94" s="48"/>
      <c r="J94" s="48"/>
      <c r="K94" s="48"/>
      <c r="L94" s="48"/>
      <c r="M94" s="48"/>
      <c r="N94" s="48"/>
      <c r="O94" s="48"/>
      <c r="P94" s="48"/>
      <c r="Q94" s="48"/>
      <c r="R94" s="48"/>
      <c r="S94" s="48"/>
      <c r="T94" s="48"/>
      <c r="U94" s="48"/>
      <c r="V94" s="48"/>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row>
    <row r="95" spans="1:52">
      <c r="A95" s="2"/>
      <c r="B95" s="2"/>
      <c r="C95" s="4"/>
      <c r="D95" s="48"/>
      <c r="E95" s="48"/>
      <c r="F95" s="48"/>
      <c r="G95" s="48"/>
      <c r="H95" s="48"/>
      <c r="I95" s="48"/>
      <c r="J95" s="48"/>
      <c r="K95" s="48"/>
      <c r="L95" s="48"/>
      <c r="M95" s="48"/>
      <c r="N95" s="48"/>
      <c r="O95" s="48"/>
      <c r="P95" s="48"/>
      <c r="Q95" s="48"/>
      <c r="R95" s="48"/>
      <c r="S95" s="48"/>
      <c r="T95" s="48"/>
      <c r="U95" s="48"/>
      <c r="V95" s="48"/>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row>
    <row r="96" spans="1:52">
      <c r="A96" s="2"/>
      <c r="B96" s="2"/>
      <c r="C96" s="4"/>
      <c r="D96" s="48"/>
      <c r="E96" s="48"/>
      <c r="F96" s="48"/>
      <c r="G96" s="48"/>
      <c r="H96" s="48"/>
      <c r="I96" s="48"/>
      <c r="J96" s="48"/>
      <c r="K96" s="48"/>
      <c r="L96" s="48"/>
      <c r="M96" s="48"/>
      <c r="N96" s="48"/>
      <c r="O96" s="48"/>
      <c r="P96" s="48"/>
      <c r="Q96" s="48"/>
      <c r="R96" s="48"/>
      <c r="S96" s="48"/>
      <c r="T96" s="48"/>
      <c r="U96" s="48"/>
      <c r="V96" s="48"/>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row>
    <row r="97" spans="1:52">
      <c r="A97" s="2"/>
      <c r="B97" s="2"/>
      <c r="C97" s="4"/>
      <c r="D97" s="48"/>
      <c r="E97" s="48"/>
      <c r="F97" s="48"/>
      <c r="G97" s="48"/>
      <c r="H97" s="48"/>
      <c r="I97" s="48"/>
      <c r="J97" s="48"/>
      <c r="K97" s="48"/>
      <c r="L97" s="48"/>
      <c r="M97" s="48"/>
      <c r="N97" s="48"/>
      <c r="O97" s="48"/>
      <c r="P97" s="48"/>
      <c r="Q97" s="48"/>
      <c r="R97" s="48"/>
      <c r="S97" s="48"/>
      <c r="T97" s="48"/>
      <c r="U97" s="48"/>
      <c r="V97" s="48"/>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row>
    <row r="98" spans="1:52">
      <c r="A98" s="2"/>
      <c r="B98" s="2"/>
      <c r="C98" s="4"/>
      <c r="D98" s="48"/>
      <c r="E98" s="48"/>
      <c r="F98" s="48"/>
      <c r="G98" s="48"/>
      <c r="H98" s="48"/>
      <c r="I98" s="48"/>
      <c r="J98" s="48"/>
      <c r="K98" s="48"/>
      <c r="L98" s="48"/>
      <c r="M98" s="48"/>
      <c r="N98" s="48"/>
      <c r="O98" s="48"/>
      <c r="P98" s="48"/>
      <c r="Q98" s="48"/>
      <c r="R98" s="48"/>
      <c r="S98" s="48"/>
      <c r="T98" s="48"/>
      <c r="U98" s="48"/>
      <c r="V98" s="48"/>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row>
    <row r="99" spans="1:52">
      <c r="A99" s="2"/>
      <c r="B99" s="2"/>
      <c r="C99" s="4"/>
      <c r="D99" s="48"/>
      <c r="E99" s="48"/>
      <c r="F99" s="48"/>
      <c r="G99" s="48"/>
      <c r="H99" s="48"/>
      <c r="I99" s="48"/>
      <c r="J99" s="48"/>
      <c r="K99" s="48"/>
      <c r="L99" s="48"/>
      <c r="M99" s="48"/>
      <c r="N99" s="48"/>
      <c r="O99" s="48"/>
      <c r="P99" s="48"/>
      <c r="Q99" s="48"/>
      <c r="R99" s="48"/>
      <c r="S99" s="48"/>
      <c r="T99" s="48"/>
      <c r="U99" s="48"/>
      <c r="V99" s="48"/>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row>
    <row r="100" spans="1:52">
      <c r="A100" s="2"/>
      <c r="B100" s="2"/>
      <c r="C100" s="4"/>
      <c r="D100" s="48"/>
      <c r="E100" s="48"/>
      <c r="F100" s="48"/>
      <c r="G100" s="48"/>
      <c r="H100" s="48"/>
      <c r="I100" s="48"/>
      <c r="J100" s="48"/>
      <c r="K100" s="48"/>
      <c r="L100" s="48"/>
      <c r="M100" s="48"/>
      <c r="N100" s="48"/>
      <c r="O100" s="48"/>
      <c r="P100" s="48"/>
      <c r="Q100" s="48"/>
      <c r="R100" s="48"/>
      <c r="S100" s="48"/>
      <c r="T100" s="48"/>
      <c r="U100" s="48"/>
      <c r="V100" s="48"/>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1:52">
      <c r="A101" s="2"/>
      <c r="B101" s="2"/>
      <c r="C101" s="4"/>
      <c r="D101" s="48"/>
      <c r="E101" s="48"/>
      <c r="F101" s="48"/>
      <c r="G101" s="48"/>
      <c r="H101" s="48"/>
      <c r="I101" s="48"/>
      <c r="J101" s="48"/>
      <c r="K101" s="48"/>
      <c r="L101" s="48"/>
      <c r="M101" s="48"/>
      <c r="N101" s="48"/>
      <c r="O101" s="48"/>
      <c r="P101" s="48"/>
      <c r="Q101" s="48"/>
      <c r="R101" s="48"/>
      <c r="S101" s="48"/>
      <c r="T101" s="48"/>
      <c r="U101" s="48"/>
      <c r="V101" s="48"/>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1:52">
      <c r="A102" s="2"/>
      <c r="B102" s="2"/>
      <c r="C102" s="4"/>
      <c r="D102" s="48"/>
      <c r="E102" s="48"/>
      <c r="F102" s="48"/>
      <c r="G102" s="48"/>
      <c r="H102" s="48"/>
      <c r="I102" s="48"/>
      <c r="J102" s="48"/>
      <c r="K102" s="48"/>
      <c r="L102" s="48"/>
      <c r="M102" s="48"/>
      <c r="N102" s="48"/>
      <c r="O102" s="48"/>
      <c r="P102" s="48"/>
      <c r="Q102" s="48"/>
      <c r="R102" s="48"/>
      <c r="S102" s="48"/>
      <c r="T102" s="48"/>
      <c r="U102" s="48"/>
      <c r="V102" s="48"/>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1:52">
      <c r="A103" s="2"/>
      <c r="B103" s="2"/>
      <c r="C103" s="4"/>
      <c r="D103" s="48"/>
      <c r="E103" s="48"/>
      <c r="F103" s="48"/>
      <c r="G103" s="48"/>
      <c r="H103" s="48"/>
      <c r="I103" s="48"/>
      <c r="J103" s="48"/>
      <c r="K103" s="48"/>
      <c r="L103" s="48"/>
      <c r="M103" s="48"/>
      <c r="N103" s="48"/>
      <c r="O103" s="48"/>
      <c r="P103" s="48"/>
      <c r="Q103" s="48"/>
      <c r="R103" s="48"/>
      <c r="S103" s="48"/>
      <c r="T103" s="48"/>
      <c r="U103" s="48"/>
      <c r="V103" s="48"/>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1:52">
      <c r="A104" s="2"/>
      <c r="B104" s="2"/>
      <c r="C104" s="4"/>
      <c r="D104" s="48"/>
      <c r="E104" s="48"/>
      <c r="F104" s="48"/>
      <c r="G104" s="48"/>
      <c r="H104" s="48"/>
      <c r="I104" s="48"/>
      <c r="J104" s="48"/>
      <c r="K104" s="48"/>
      <c r="L104" s="48"/>
      <c r="M104" s="48"/>
      <c r="N104" s="48"/>
      <c r="O104" s="48"/>
      <c r="P104" s="48"/>
      <c r="Q104" s="48"/>
      <c r="R104" s="48"/>
      <c r="S104" s="48"/>
      <c r="T104" s="48"/>
      <c r="U104" s="48"/>
      <c r="V104" s="48"/>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1:52">
      <c r="A105" s="2"/>
      <c r="B105" s="2"/>
      <c r="C105" s="4"/>
      <c r="D105" s="48"/>
      <c r="E105" s="48"/>
      <c r="F105" s="48"/>
      <c r="G105" s="48"/>
      <c r="H105" s="48"/>
      <c r="I105" s="48"/>
      <c r="J105" s="48"/>
      <c r="K105" s="48"/>
      <c r="L105" s="48"/>
      <c r="M105" s="48"/>
      <c r="N105" s="48"/>
      <c r="O105" s="48"/>
      <c r="P105" s="48"/>
      <c r="Q105" s="48"/>
      <c r="R105" s="48"/>
      <c r="S105" s="48"/>
      <c r="T105" s="48"/>
      <c r="U105" s="48"/>
      <c r="V105" s="48"/>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1:52">
      <c r="A106" s="2"/>
      <c r="B106" s="2"/>
      <c r="C106" s="4"/>
      <c r="D106" s="48"/>
      <c r="E106" s="48"/>
      <c r="F106" s="48"/>
      <c r="G106" s="48"/>
      <c r="H106" s="48"/>
      <c r="I106" s="48"/>
      <c r="J106" s="48"/>
      <c r="K106" s="48"/>
      <c r="L106" s="48"/>
      <c r="M106" s="48"/>
      <c r="N106" s="48"/>
      <c r="O106" s="48"/>
      <c r="P106" s="48"/>
      <c r="Q106" s="48"/>
      <c r="R106" s="48"/>
      <c r="S106" s="48"/>
      <c r="T106" s="48"/>
      <c r="U106" s="48"/>
      <c r="V106" s="48"/>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1:52">
      <c r="A107" s="2"/>
      <c r="B107" s="2"/>
      <c r="C107" s="4"/>
      <c r="D107" s="48"/>
      <c r="E107" s="48"/>
      <c r="F107" s="48"/>
      <c r="G107" s="48"/>
      <c r="H107" s="48"/>
      <c r="I107" s="48"/>
      <c r="J107" s="48"/>
      <c r="K107" s="48"/>
      <c r="L107" s="48"/>
      <c r="M107" s="48"/>
      <c r="N107" s="48"/>
      <c r="O107" s="48"/>
      <c r="P107" s="48"/>
      <c r="Q107" s="48"/>
      <c r="R107" s="48"/>
      <c r="S107" s="48"/>
      <c r="T107" s="48"/>
      <c r="U107" s="48"/>
      <c r="V107" s="48"/>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1:52">
      <c r="A108" s="2"/>
      <c r="B108" s="2"/>
      <c r="C108" s="4"/>
      <c r="D108" s="48"/>
      <c r="E108" s="48"/>
      <c r="F108" s="48"/>
      <c r="G108" s="48"/>
      <c r="H108" s="48"/>
      <c r="I108" s="48"/>
      <c r="J108" s="48"/>
      <c r="K108" s="48"/>
      <c r="L108" s="48"/>
      <c r="M108" s="48"/>
      <c r="N108" s="48"/>
      <c r="O108" s="48"/>
      <c r="P108" s="48"/>
      <c r="Q108" s="48"/>
      <c r="R108" s="48"/>
      <c r="S108" s="48"/>
      <c r="T108" s="48"/>
      <c r="U108" s="48"/>
      <c r="V108" s="48"/>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1:52">
      <c r="A109" s="2"/>
      <c r="B109" s="2"/>
      <c r="C109" s="4"/>
      <c r="D109" s="48"/>
      <c r="E109" s="48"/>
      <c r="F109" s="48"/>
      <c r="G109" s="48"/>
      <c r="H109" s="48"/>
      <c r="I109" s="48"/>
      <c r="J109" s="48"/>
      <c r="K109" s="48"/>
      <c r="L109" s="48"/>
      <c r="M109" s="48"/>
      <c r="N109" s="48"/>
      <c r="O109" s="48"/>
      <c r="P109" s="48"/>
      <c r="Q109" s="48"/>
      <c r="R109" s="48"/>
      <c r="S109" s="48"/>
      <c r="T109" s="48"/>
      <c r="U109" s="48"/>
      <c r="V109" s="48"/>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1:52">
      <c r="A110" s="2"/>
      <c r="B110" s="2"/>
      <c r="C110" s="4"/>
      <c r="D110" s="48"/>
      <c r="E110" s="48"/>
      <c r="F110" s="48"/>
      <c r="G110" s="48"/>
      <c r="H110" s="48"/>
      <c r="I110" s="48"/>
      <c r="J110" s="48"/>
      <c r="K110" s="48"/>
      <c r="L110" s="48"/>
      <c r="M110" s="48"/>
      <c r="N110" s="48"/>
      <c r="O110" s="48"/>
      <c r="P110" s="48"/>
      <c r="Q110" s="48"/>
      <c r="R110" s="48"/>
      <c r="S110" s="48"/>
      <c r="T110" s="48"/>
      <c r="U110" s="48"/>
      <c r="V110" s="48"/>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1:52">
      <c r="A111" s="2"/>
      <c r="B111" s="2"/>
      <c r="C111" s="4"/>
      <c r="D111" s="48"/>
      <c r="E111" s="48"/>
      <c r="F111" s="48"/>
      <c r="G111" s="48"/>
      <c r="H111" s="48"/>
      <c r="I111" s="48"/>
      <c r="J111" s="48"/>
      <c r="K111" s="48"/>
      <c r="L111" s="48"/>
      <c r="M111" s="48"/>
      <c r="N111" s="48"/>
      <c r="O111" s="48"/>
      <c r="P111" s="48"/>
      <c r="Q111" s="48"/>
      <c r="R111" s="48"/>
      <c r="S111" s="48"/>
      <c r="T111" s="48"/>
      <c r="U111" s="48"/>
      <c r="V111" s="48"/>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1:52">
      <c r="A112" s="2"/>
      <c r="B112" s="2"/>
      <c r="C112" s="4"/>
      <c r="D112" s="48"/>
      <c r="E112" s="48"/>
      <c r="F112" s="48"/>
      <c r="G112" s="48"/>
      <c r="H112" s="48"/>
      <c r="I112" s="48"/>
      <c r="J112" s="48"/>
      <c r="K112" s="48"/>
      <c r="L112" s="48"/>
      <c r="M112" s="48"/>
      <c r="N112" s="48"/>
      <c r="O112" s="48"/>
      <c r="P112" s="48"/>
      <c r="Q112" s="48"/>
      <c r="R112" s="48"/>
      <c r="S112" s="48"/>
      <c r="T112" s="48"/>
      <c r="U112" s="48"/>
      <c r="V112" s="48"/>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1:52">
      <c r="A113" s="2"/>
      <c r="B113" s="2"/>
      <c r="C113" s="4"/>
      <c r="D113" s="48"/>
      <c r="E113" s="48"/>
      <c r="F113" s="48"/>
      <c r="G113" s="48"/>
      <c r="H113" s="48"/>
      <c r="I113" s="48"/>
      <c r="J113" s="48"/>
      <c r="K113" s="48"/>
      <c r="L113" s="48"/>
      <c r="M113" s="48"/>
      <c r="N113" s="48"/>
      <c r="O113" s="48"/>
      <c r="P113" s="48"/>
      <c r="Q113" s="48"/>
      <c r="R113" s="48"/>
      <c r="S113" s="48"/>
      <c r="T113" s="48"/>
      <c r="U113" s="48"/>
      <c r="V113" s="48"/>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1:52">
      <c r="A114" s="2"/>
      <c r="B114" s="2"/>
      <c r="C114" s="4"/>
      <c r="D114" s="48"/>
      <c r="E114" s="48"/>
      <c r="F114" s="48"/>
      <c r="G114" s="48"/>
      <c r="H114" s="48"/>
      <c r="I114" s="48"/>
      <c r="J114" s="48"/>
      <c r="K114" s="48"/>
      <c r="L114" s="48"/>
      <c r="M114" s="48"/>
      <c r="N114" s="48"/>
      <c r="O114" s="48"/>
      <c r="P114" s="48"/>
      <c r="Q114" s="48"/>
      <c r="R114" s="48"/>
      <c r="S114" s="48"/>
      <c r="T114" s="48"/>
      <c r="U114" s="48"/>
      <c r="V114" s="48"/>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1:52">
      <c r="A115" s="2"/>
      <c r="B115" s="2"/>
      <c r="C115" s="4"/>
      <c r="D115" s="48"/>
      <c r="E115" s="48"/>
      <c r="F115" s="48"/>
      <c r="G115" s="48"/>
      <c r="H115" s="48"/>
      <c r="I115" s="48"/>
      <c r="J115" s="48"/>
      <c r="K115" s="48"/>
      <c r="L115" s="48"/>
      <c r="M115" s="48"/>
      <c r="N115" s="48"/>
      <c r="O115" s="48"/>
      <c r="P115" s="48"/>
      <c r="Q115" s="48"/>
      <c r="R115" s="48"/>
      <c r="S115" s="48"/>
      <c r="T115" s="48"/>
      <c r="U115" s="48"/>
      <c r="V115" s="48"/>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1:52">
      <c r="A116" s="2"/>
      <c r="B116" s="2"/>
      <c r="C116" s="4"/>
      <c r="D116" s="48"/>
      <c r="E116" s="48"/>
      <c r="F116" s="48"/>
      <c r="G116" s="48"/>
      <c r="H116" s="48"/>
      <c r="I116" s="48"/>
      <c r="J116" s="48"/>
      <c r="K116" s="48"/>
      <c r="L116" s="48"/>
      <c r="M116" s="48"/>
      <c r="N116" s="48"/>
      <c r="O116" s="48"/>
      <c r="P116" s="48"/>
      <c r="Q116" s="48"/>
      <c r="R116" s="48"/>
      <c r="S116" s="48"/>
      <c r="T116" s="48"/>
      <c r="U116" s="48"/>
      <c r="V116" s="48"/>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1:52">
      <c r="A117" s="2"/>
      <c r="B117" s="2"/>
      <c r="C117" s="4"/>
      <c r="D117" s="48"/>
      <c r="E117" s="48"/>
      <c r="F117" s="48"/>
      <c r="G117" s="48"/>
      <c r="H117" s="48"/>
      <c r="I117" s="48"/>
      <c r="J117" s="48"/>
      <c r="K117" s="48"/>
      <c r="L117" s="48"/>
      <c r="M117" s="48"/>
      <c r="N117" s="48"/>
      <c r="O117" s="48"/>
      <c r="P117" s="48"/>
      <c r="Q117" s="48"/>
      <c r="R117" s="48"/>
      <c r="S117" s="48"/>
      <c r="T117" s="48"/>
      <c r="U117" s="48"/>
      <c r="V117" s="48"/>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1:52">
      <c r="A118" s="2"/>
      <c r="B118" s="2"/>
      <c r="C118" s="4"/>
      <c r="D118" s="48"/>
      <c r="E118" s="48"/>
      <c r="F118" s="48"/>
      <c r="G118" s="48"/>
      <c r="H118" s="48"/>
      <c r="I118" s="48"/>
      <c r="J118" s="48"/>
      <c r="K118" s="48"/>
      <c r="L118" s="48"/>
      <c r="M118" s="48"/>
      <c r="N118" s="48"/>
      <c r="O118" s="48"/>
      <c r="P118" s="48"/>
      <c r="Q118" s="48"/>
      <c r="R118" s="48"/>
      <c r="S118" s="48"/>
      <c r="T118" s="48"/>
      <c r="U118" s="48"/>
      <c r="V118" s="48"/>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1:52">
      <c r="A119" s="2"/>
      <c r="B119" s="2"/>
      <c r="C119" s="4"/>
      <c r="D119" s="48"/>
      <c r="E119" s="48"/>
      <c r="F119" s="48"/>
      <c r="G119" s="48"/>
      <c r="H119" s="48"/>
      <c r="I119" s="48"/>
      <c r="J119" s="48"/>
      <c r="K119" s="48"/>
      <c r="L119" s="48"/>
      <c r="M119" s="48"/>
      <c r="N119" s="48"/>
      <c r="O119" s="48"/>
      <c r="P119" s="48"/>
      <c r="Q119" s="48"/>
      <c r="R119" s="48"/>
      <c r="S119" s="48"/>
      <c r="T119" s="48"/>
      <c r="U119" s="48"/>
      <c r="V119" s="48"/>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1:52">
      <c r="A120" s="2"/>
      <c r="B120" s="2"/>
      <c r="C120" s="4"/>
      <c r="D120" s="48"/>
      <c r="E120" s="48"/>
      <c r="F120" s="48"/>
      <c r="G120" s="48"/>
      <c r="H120" s="48"/>
      <c r="I120" s="48"/>
      <c r="J120" s="48"/>
      <c r="K120" s="48"/>
      <c r="L120" s="48"/>
      <c r="M120" s="48"/>
      <c r="N120" s="48"/>
      <c r="O120" s="48"/>
      <c r="P120" s="48"/>
      <c r="Q120" s="48"/>
      <c r="R120" s="48"/>
      <c r="S120" s="48"/>
      <c r="T120" s="48"/>
      <c r="U120" s="48"/>
      <c r="V120" s="48"/>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1:52">
      <c r="A121" s="2"/>
      <c r="B121" s="2"/>
      <c r="C121" s="4"/>
      <c r="D121" s="48"/>
      <c r="E121" s="48"/>
      <c r="F121" s="48"/>
      <c r="G121" s="48"/>
      <c r="H121" s="48"/>
      <c r="I121" s="48"/>
      <c r="J121" s="48"/>
      <c r="K121" s="48"/>
      <c r="L121" s="48"/>
      <c r="M121" s="48"/>
      <c r="N121" s="48"/>
      <c r="O121" s="48"/>
      <c r="P121" s="48"/>
      <c r="Q121" s="48"/>
      <c r="R121" s="48"/>
      <c r="S121" s="48"/>
      <c r="T121" s="48"/>
      <c r="U121" s="48"/>
      <c r="V121" s="48"/>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1:52">
      <c r="A122" s="2"/>
      <c r="B122" s="2"/>
      <c r="C122" s="4"/>
      <c r="D122" s="48"/>
      <c r="E122" s="48"/>
      <c r="F122" s="48"/>
      <c r="G122" s="48"/>
      <c r="H122" s="48"/>
      <c r="I122" s="48"/>
      <c r="J122" s="48"/>
      <c r="K122" s="48"/>
      <c r="L122" s="48"/>
      <c r="M122" s="48"/>
      <c r="N122" s="48"/>
      <c r="O122" s="48"/>
      <c r="P122" s="48"/>
      <c r="Q122" s="48"/>
      <c r="R122" s="48"/>
      <c r="S122" s="48"/>
      <c r="T122" s="48"/>
      <c r="U122" s="48"/>
      <c r="V122" s="48"/>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1:52">
      <c r="A123" s="2"/>
      <c r="B123" s="2"/>
      <c r="C123" s="4"/>
      <c r="D123" s="48"/>
      <c r="E123" s="48"/>
      <c r="F123" s="48"/>
      <c r="G123" s="48"/>
      <c r="H123" s="48"/>
      <c r="I123" s="48"/>
      <c r="J123" s="48"/>
      <c r="K123" s="48"/>
      <c r="L123" s="48"/>
      <c r="M123" s="48"/>
      <c r="N123" s="48"/>
      <c r="O123" s="48"/>
      <c r="P123" s="48"/>
      <c r="Q123" s="48"/>
      <c r="R123" s="48"/>
      <c r="S123" s="48"/>
      <c r="T123" s="48"/>
      <c r="U123" s="48"/>
      <c r="V123" s="48"/>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1:52">
      <c r="A124" s="2"/>
      <c r="B124" s="2"/>
      <c r="C124" s="4"/>
      <c r="D124" s="48"/>
      <c r="E124" s="48"/>
      <c r="F124" s="48"/>
      <c r="G124" s="48"/>
      <c r="H124" s="48"/>
      <c r="I124" s="48"/>
      <c r="J124" s="48"/>
      <c r="K124" s="48"/>
      <c r="L124" s="48"/>
      <c r="M124" s="48"/>
      <c r="N124" s="48"/>
      <c r="O124" s="48"/>
      <c r="P124" s="48"/>
      <c r="Q124" s="48"/>
      <c r="R124" s="48"/>
      <c r="S124" s="48"/>
      <c r="T124" s="48"/>
      <c r="U124" s="48"/>
      <c r="V124" s="48"/>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1:52">
      <c r="A125" s="2"/>
      <c r="B125" s="2"/>
      <c r="C125" s="4"/>
      <c r="D125" s="48"/>
      <c r="E125" s="48"/>
      <c r="F125" s="48"/>
      <c r="G125" s="48"/>
      <c r="H125" s="48"/>
      <c r="I125" s="48"/>
      <c r="J125" s="48"/>
      <c r="K125" s="48"/>
      <c r="L125" s="48"/>
      <c r="M125" s="48"/>
      <c r="N125" s="48"/>
      <c r="O125" s="48"/>
      <c r="P125" s="48"/>
      <c r="Q125" s="48"/>
      <c r="R125" s="48"/>
      <c r="S125" s="48"/>
      <c r="T125" s="48"/>
      <c r="U125" s="48"/>
      <c r="V125" s="48"/>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sheetData>
  <mergeCells count="52">
    <mergeCell ref="B2:L2"/>
    <mergeCell ref="G3:H3"/>
    <mergeCell ref="D5:K5"/>
    <mergeCell ref="B7:L7"/>
    <mergeCell ref="C9:D9"/>
    <mergeCell ref="E9:H9"/>
    <mergeCell ref="J9:K9"/>
    <mergeCell ref="C11:D11"/>
    <mergeCell ref="E11:H11"/>
    <mergeCell ref="C13:D13"/>
    <mergeCell ref="E13:H13"/>
    <mergeCell ref="C15:D15"/>
    <mergeCell ref="E15:H15"/>
    <mergeCell ref="C17:D17"/>
    <mergeCell ref="E17:H17"/>
    <mergeCell ref="B21:L21"/>
    <mergeCell ref="B23:C23"/>
    <mergeCell ref="S23:T23"/>
    <mergeCell ref="V23:W23"/>
    <mergeCell ref="X23:Z23"/>
    <mergeCell ref="AA23:AB23"/>
    <mergeCell ref="D59:K59"/>
    <mergeCell ref="B62:L62"/>
    <mergeCell ref="E64:F64"/>
    <mergeCell ref="G64:I64"/>
    <mergeCell ref="J64:K64"/>
    <mergeCell ref="E65:F65"/>
    <mergeCell ref="G65:I65"/>
    <mergeCell ref="J65:K65"/>
    <mergeCell ref="E66:F66"/>
    <mergeCell ref="G66:I66"/>
    <mergeCell ref="J66:K66"/>
    <mergeCell ref="E67:F67"/>
    <mergeCell ref="G67:I67"/>
    <mergeCell ref="J67:K67"/>
    <mergeCell ref="E68:F68"/>
    <mergeCell ref="G68:I68"/>
    <mergeCell ref="J68:K68"/>
    <mergeCell ref="E69:F69"/>
    <mergeCell ref="G69:I69"/>
    <mergeCell ref="J69:K69"/>
    <mergeCell ref="D70:K70"/>
    <mergeCell ref="B73:L73"/>
    <mergeCell ref="S75:T75"/>
    <mergeCell ref="D79:K79"/>
    <mergeCell ref="B82:L82"/>
    <mergeCell ref="H87:I87"/>
    <mergeCell ref="H84:I84"/>
    <mergeCell ref="S84:T84"/>
    <mergeCell ref="V84:W84"/>
    <mergeCell ref="H85:I85"/>
    <mergeCell ref="H86:I86"/>
  </mergeCells>
  <conditionalFormatting sqref="H57">
    <cfRule type="cellIs" priority="2" operator="greaterThan">
      <formula>110</formula>
    </cfRule>
  </conditionalFormatting>
  <conditionalFormatting sqref="H57">
    <cfRule type="cellIs" priority="3" operator="greaterThan">
      <formula>110</formula>
    </cfRule>
  </conditionalFormatting>
  <dataValidations xWindow="497" yWindow="451" count="20">
    <dataValidation type="list" operator="equal" allowBlank="1" showInputMessage="1" showErrorMessage="1" promptTitle="Geschlecht auswählen" prompt="Wähle hier bitte das Geschlecht des Starters aus." sqref="F24:F58">
      <formula1>Werte!$L$2:$L$3</formula1>
      <formula2>0</formula2>
    </dataValidation>
    <dataValidation type="list" operator="equal" allowBlank="1" showInputMessage="1" showErrorMessage="1" promptTitle="Bundesland auswählen" prompt="Bitte wähle hier das Bundesland aus." sqref="E11">
      <formula1>Werte!$A$2:$A$17</formula1>
      <formula2>0</formula2>
    </dataValidation>
    <dataValidation type="list" operator="equal" allowBlank="1" showInputMessage="1" showErrorMessage="1" promptTitle="Kata-Start auswählen" prompt="Wähle hier bitte aus, ob der Starter in einer Kata-Disziplin startet._x000a_Wenn der Starter in zwei Kata-Kategorien startet (siehe Ausschreibung), wähle bitte &quot;ja, Doppelstart&quot;." sqref="J24:J58">
      <formula1>Werte!$C$2:$C$4</formula1>
      <formula2>0</formula2>
    </dataValidation>
    <dataValidation type="list" operator="equal" allowBlank="1" showInputMessage="1" showErrorMessage="1" promptTitle="Kumite-Start auswählen" prompt="Wähle hier bitte aus, ob der Starter in einer Kumite-Disziplin startet." sqref="K24:K58">
      <formula1>Werte!$F$2:$F$3</formula1>
      <formula2>0</formula2>
    </dataValidation>
    <dataValidation type="list" operator="equal" allowBlank="1" showInputMessage="1" showErrorMessage="1" promptTitle="Disziplin auswählen" prompt="Bitte wähle hier die Disziplin aus, in der das Team startet._x000a_Die genaue Gruppe wird später anhand der eingetragenen Starter ermittelt (Alter, Graduierung)." sqref="D65:D69">
      <formula1>Werte!$O$2:$O$3</formula1>
    </dataValidation>
    <dataValidation operator="equal" allowBlank="1" showInputMessage="1" showErrorMessage="1" promptTitle="Starternamen eingeben" prompt="Bitte gib den Namen (Vorname + Nachname) des ersten Starters ein, so wie er im Bereich Einzelstarter eingetragen ist." sqref="E65:F69"/>
    <dataValidation operator="equal" allowBlank="1" showInputMessage="1" showErrorMessage="1" promptTitle="Starternamen eingeben" prompt="Bitte gib den Namen (Vorname + Nachname) des zweiten Starters ein, so wie er im Bereich Einzelstarter eingetragen ist." sqref="G65:I69"/>
    <dataValidation operator="equal" allowBlank="1" showInputMessage="1" showErrorMessage="1" promptTitle="Starternamen eingeben" prompt="Bitte gib den Namen (Vorname + Nachname) des dritten Starters ein, so wie er im Bereich Einzelstarter eingetragen ist." sqref="J65:K69"/>
    <dataValidation operator="equal" allowBlank="1" showInputMessage="1" showErrorMessage="1" promptTitle="Altersberechnung" prompt="Das Alter am Wettkampftag wird automatisch berechnet._x000a_Hier bitte nichts eintragen." sqref="H24:H58">
      <formula1>0</formula1>
      <formula2>0</formula2>
    </dataValidation>
    <dataValidation operator="equal" allowBlank="1" showErrorMessage="1" sqref="E9">
      <formula1>Werte!$A$2:$A$17</formula1>
      <formula2>0</formula2>
    </dataValidation>
    <dataValidation type="list" operator="equal" allowBlank="1" showInputMessage="1" showErrorMessage="1" promptTitle="Graduierung auswählen" prompt="Bitte wähle hier die passende Graduierung des Starters aus." sqref="I25:I58">
      <formula1>Werte!$I$2:$I$18</formula1>
    </dataValidation>
    <dataValidation type="list" operator="equal" allowBlank="1" showInputMessage="1" showErrorMessage="1" promptTitle="Graduierung auswählen" prompt="Bitte wähle hier die Graduierung des Kampfrichters aus." sqref="H85:I87">
      <formula1>Werte!$I$10:$I$18</formula1>
    </dataValidation>
    <dataValidation type="list" operator="equal" allowBlank="1" showInputMessage="1" showErrorMessage="1" promptTitle="Geschlecht auswählen" prompt="Wähle hier bitte das Geschlecht des Betreuers aus." sqref="F76:F78">
      <formula1>Werte!$L$2:$L$3</formula1>
      <formula2>0</formula2>
    </dataValidation>
    <dataValidation type="list" operator="equal" allowBlank="1" showInputMessage="1" showErrorMessage="1" promptTitle="Geschlecht auswählen" prompt="Wähle hier bitte das Geschlecht des Kampfrichters aus." sqref="F85:F87">
      <formula1>Werte!$L$2:$L$3</formula1>
      <formula2>0</formula2>
    </dataValidation>
    <dataValidation operator="equal" allowBlank="1" showInputMessage="1" showErrorMessage="1" promptTitle="Ansprechpartner eingeben" prompt="Gib hier bitte den Ansprechpartner für eventuelle Rückfragen an." sqref="E13">
      <formula1>0</formula1>
      <formula2>0</formula2>
    </dataValidation>
    <dataValidation operator="equal" allowBlank="1" showErrorMessage="1" promptTitle="Bundesland auswählen" sqref="J9">
      <formula1>#REF!</formula1>
      <formula2>0</formula2>
    </dataValidation>
    <dataValidation type="date" operator="greaterThan" allowBlank="1" showInputMessage="1" showErrorMessage="1" promptTitle="Geburtsdatum eintragen" prompt="Bitte trage hier das Geburtsdatum des Starters im Format TT.MM.JJJJ ein._x000a_Das Alter am Wettkampftag wird automatisch ermittelt." sqref="G24:G58">
      <formula1>0</formula1>
      <formula2>0</formula2>
    </dataValidation>
    <dataValidation type="date" operator="greaterThan" allowBlank="1" showInputMessage="1" showErrorMessage="1" promptTitle="Geburtsdatum eintragen" prompt="Bitte trage hier das Geburtsdatum des Betreuers im Format TT.MM.JJJJ ein." sqref="G76:G78">
      <formula1>-363</formula1>
      <formula2>0</formula2>
    </dataValidation>
    <dataValidation type="date" operator="greaterThan" allowBlank="1" showInputMessage="1" showErrorMessage="1" promptTitle="Geburtsdatum eintragen" prompt="Bitte trage hier das Geburtsdatum des Kampfrichters im Format TT.MM.JJJJ ein." sqref="G85:G87">
      <formula1>-363</formula1>
      <formula2>0</formula2>
    </dataValidation>
    <dataValidation type="list" operator="equal" allowBlank="1" showInputMessage="1" showErrorMessage="1" promptTitle="Graduierung auswählen" prompt="Bitte wähle hier die passende Graduierung des Starters aus." sqref="I24">
      <formula1>Werte!$I$2:$I$18</formula1>
    </dataValidation>
  </dataValidations>
  <pageMargins left="0.19685039370078741" right="0.19685039370078741" top="0.78740157480314965" bottom="0.19685039370078741" header="0.51181102362204722" footer="0.35433070866141736"/>
  <pageSetup paperSize="9" orientation="landscape" useFirstPageNumber="1" horizontalDpi="0" verticalDpi="0" r:id="rId1"/>
  <headerFooter>
    <oddFooter>&amp;R&amp;"Times New Roman,Standard"&amp;12&amp;P/&amp;N</oddFooter>
  </headerFooter>
  <rowBreaks count="1" manualBreakCount="1">
    <brk id="59" max="16383" man="1"/>
  </rowBreaks>
</worksheet>
</file>

<file path=xl/worksheets/sheet2.xml><?xml version="1.0" encoding="utf-8"?>
<worksheet xmlns="http://schemas.openxmlformats.org/spreadsheetml/2006/main" xmlns:r="http://schemas.openxmlformats.org/officeDocument/2006/relationships">
  <sheetPr codeName="Tabelle2"/>
  <dimension ref="A1:P18"/>
  <sheetViews>
    <sheetView zoomScaleNormal="100" workbookViewId="0">
      <selection activeCell="I2" sqref="I2"/>
    </sheetView>
  </sheetViews>
  <sheetFormatPr baseColWidth="10" defaultColWidth="9.140625" defaultRowHeight="12.75"/>
  <cols>
    <col min="1" max="1" width="21"/>
    <col min="2" max="2" width="12.140625"/>
    <col min="3" max="3" width="12.42578125"/>
    <col min="4" max="14" width="8.5703125"/>
    <col min="15" max="15" width="15.42578125"/>
    <col min="16" max="16" width="19.140625"/>
    <col min="17" max="1025" width="8.5703125"/>
  </cols>
  <sheetData>
    <row r="1" spans="1:16" s="64" customFormat="1">
      <c r="A1" s="64" t="s">
        <v>36</v>
      </c>
      <c r="B1" s="65"/>
      <c r="C1" s="86" t="s">
        <v>19</v>
      </c>
      <c r="D1" s="86"/>
      <c r="E1" s="65"/>
      <c r="F1" s="86" t="s">
        <v>20</v>
      </c>
      <c r="G1" s="86"/>
      <c r="I1" s="86" t="s">
        <v>16</v>
      </c>
      <c r="J1" s="86"/>
      <c r="L1" s="86" t="s">
        <v>13</v>
      </c>
      <c r="M1" s="86"/>
      <c r="O1" s="86" t="s">
        <v>25</v>
      </c>
      <c r="P1" s="86"/>
    </row>
    <row r="2" spans="1:16">
      <c r="A2" s="66" t="s">
        <v>37</v>
      </c>
      <c r="C2" t="s">
        <v>38</v>
      </c>
      <c r="D2">
        <v>1</v>
      </c>
      <c r="F2" t="s">
        <v>38</v>
      </c>
      <c r="G2">
        <v>1</v>
      </c>
      <c r="I2" s="67"/>
      <c r="J2" s="67"/>
      <c r="L2" t="s">
        <v>41</v>
      </c>
      <c r="M2" t="s">
        <v>42</v>
      </c>
      <c r="O2" t="s">
        <v>19</v>
      </c>
      <c r="P2" t="s">
        <v>43</v>
      </c>
    </row>
    <row r="3" spans="1:16">
      <c r="A3" s="66" t="s">
        <v>44</v>
      </c>
      <c r="C3" t="s">
        <v>45</v>
      </c>
      <c r="D3">
        <v>1</v>
      </c>
      <c r="F3" t="s">
        <v>46</v>
      </c>
      <c r="G3">
        <v>0</v>
      </c>
      <c r="I3" t="s">
        <v>39</v>
      </c>
      <c r="J3" t="s">
        <v>40</v>
      </c>
      <c r="L3" t="s">
        <v>49</v>
      </c>
      <c r="M3" t="s">
        <v>50</v>
      </c>
      <c r="O3" t="s">
        <v>61</v>
      </c>
      <c r="P3" t="s">
        <v>62</v>
      </c>
    </row>
    <row r="4" spans="1:16">
      <c r="A4" s="66" t="s">
        <v>53</v>
      </c>
      <c r="C4" t="s">
        <v>46</v>
      </c>
      <c r="D4">
        <v>0</v>
      </c>
      <c r="I4" t="s">
        <v>47</v>
      </c>
      <c r="J4" t="s">
        <v>48</v>
      </c>
    </row>
    <row r="5" spans="1:16">
      <c r="A5" s="66" t="s">
        <v>58</v>
      </c>
      <c r="I5" t="s">
        <v>54</v>
      </c>
      <c r="J5" t="s">
        <v>55</v>
      </c>
    </row>
    <row r="6" spans="1:16">
      <c r="A6" s="66" t="s">
        <v>63</v>
      </c>
      <c r="I6" t="s">
        <v>59</v>
      </c>
      <c r="J6" t="s">
        <v>60</v>
      </c>
    </row>
    <row r="7" spans="1:16">
      <c r="A7" s="66" t="s">
        <v>66</v>
      </c>
      <c r="I7" t="s">
        <v>64</v>
      </c>
      <c r="J7" t="s">
        <v>65</v>
      </c>
      <c r="O7" t="s">
        <v>98</v>
      </c>
    </row>
    <row r="8" spans="1:16">
      <c r="A8" s="66" t="s">
        <v>69</v>
      </c>
      <c r="C8" s="86" t="s">
        <v>70</v>
      </c>
      <c r="D8" s="86"/>
      <c r="I8" t="s">
        <v>67</v>
      </c>
      <c r="J8" t="s">
        <v>68</v>
      </c>
      <c r="O8" t="s">
        <v>51</v>
      </c>
      <c r="P8" t="s">
        <v>52</v>
      </c>
    </row>
    <row r="9" spans="1:16">
      <c r="A9" s="66" t="s">
        <v>73</v>
      </c>
      <c r="C9" t="s">
        <v>38</v>
      </c>
      <c r="D9">
        <v>0</v>
      </c>
      <c r="I9" t="s">
        <v>71</v>
      </c>
      <c r="J9" t="s">
        <v>72</v>
      </c>
      <c r="O9" t="s">
        <v>56</v>
      </c>
      <c r="P9" t="s">
        <v>57</v>
      </c>
    </row>
    <row r="10" spans="1:16">
      <c r="A10" s="66" t="s">
        <v>74</v>
      </c>
      <c r="C10" t="s">
        <v>45</v>
      </c>
      <c r="D10">
        <v>1</v>
      </c>
    </row>
    <row r="11" spans="1:16">
      <c r="A11" s="66" t="s">
        <v>77</v>
      </c>
      <c r="C11" t="s">
        <v>46</v>
      </c>
      <c r="D11">
        <v>0</v>
      </c>
      <c r="I11" t="s">
        <v>75</v>
      </c>
      <c r="J11" t="s">
        <v>76</v>
      </c>
    </row>
    <row r="12" spans="1:16">
      <c r="A12" s="66" t="s">
        <v>80</v>
      </c>
      <c r="I12" t="s">
        <v>78</v>
      </c>
      <c r="J12" t="s">
        <v>79</v>
      </c>
    </row>
    <row r="13" spans="1:16">
      <c r="A13" s="66" t="s">
        <v>83</v>
      </c>
      <c r="I13" t="s">
        <v>81</v>
      </c>
      <c r="J13" t="s">
        <v>82</v>
      </c>
    </row>
    <row r="14" spans="1:16">
      <c r="A14" s="66" t="s">
        <v>86</v>
      </c>
      <c r="I14" t="s">
        <v>84</v>
      </c>
      <c r="J14" t="s">
        <v>85</v>
      </c>
    </row>
    <row r="15" spans="1:16">
      <c r="A15" s="66" t="s">
        <v>89</v>
      </c>
      <c r="I15" t="s">
        <v>87</v>
      </c>
      <c r="J15" t="s">
        <v>88</v>
      </c>
    </row>
    <row r="16" spans="1:16">
      <c r="A16" s="66" t="s">
        <v>92</v>
      </c>
      <c r="I16" t="s">
        <v>90</v>
      </c>
      <c r="J16" t="s">
        <v>91</v>
      </c>
    </row>
    <row r="17" spans="1:10">
      <c r="A17" s="66" t="s">
        <v>95</v>
      </c>
      <c r="I17" t="s">
        <v>93</v>
      </c>
      <c r="J17" t="s">
        <v>94</v>
      </c>
    </row>
    <row r="18" spans="1:10">
      <c r="I18" t="s">
        <v>96</v>
      </c>
      <c r="J18" t="s">
        <v>97</v>
      </c>
    </row>
  </sheetData>
  <mergeCells count="6">
    <mergeCell ref="O1:P1"/>
    <mergeCell ref="C8:D8"/>
    <mergeCell ref="C1:D1"/>
    <mergeCell ref="F1:G1"/>
    <mergeCell ref="I1:J1"/>
    <mergeCell ref="L1:M1"/>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11</vt:i4>
      </vt:variant>
    </vt:vector>
  </HeadingPairs>
  <TitlesOfParts>
    <vt:vector size="13" baseType="lpstr">
      <vt:lpstr>Meldung ODM 2020</vt:lpstr>
      <vt:lpstr>Werte</vt:lpstr>
      <vt:lpstr>'Meldung ODM 2020'!Druckbereich</vt:lpstr>
      <vt:lpstr>'Meldung ODM 2020'!Print_Area_0</vt:lpstr>
      <vt:lpstr>'Meldung ODM 2020'!Print_Area_0_0</vt:lpstr>
      <vt:lpstr>'Meldung ODM 2020'!Print_Area_0_0_0</vt:lpstr>
      <vt:lpstr>'Meldung ODM 2020'!Print_Area_0_0_0_0</vt:lpstr>
      <vt:lpstr>'Meldung ODM 2020'!Print_Area_0_0_0_0_0</vt:lpstr>
      <vt:lpstr>'Meldung ODM 2020'!Print_Area_0_0_0_0_0_0</vt:lpstr>
      <vt:lpstr>'Meldung ODM 2020'!Print_Area_0_0_0_0_0_0_0</vt:lpstr>
      <vt:lpstr>'Meldung ODM 2020'!Print_Area_0_0_0_0_0_0_0_0</vt:lpstr>
      <vt:lpstr>'Meldung ODM 2020'!Print_Area_0_0_0_0_0_0_0_0_0</vt:lpstr>
      <vt:lpstr>'Meldung ODM 2020'!Print_Area_0_0_0_0_0_0_0_0_0_0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Meldeliste für ODM 2019</dc:title>
  <dc:creator>Thomas</dc:creator>
  <cp:lastModifiedBy>Thomas</cp:lastModifiedBy>
  <cp:revision>6</cp:revision>
  <cp:lastPrinted>2020-03-03T06:15:46Z</cp:lastPrinted>
  <dcterms:created xsi:type="dcterms:W3CDTF">2019-02-08T16:44:29Z</dcterms:created>
  <dcterms:modified xsi:type="dcterms:W3CDTF">2020-03-03T06:17:15Z</dcterms:modified>
  <dc:language>de-DE</dc:language>
</cp:coreProperties>
</file>